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UMA" sheetId="1" r:id="rId1"/>
    <sheet name="A-01" sheetId="2" r:id="rId2"/>
    <sheet name="A-02" sheetId="3" r:id="rId3"/>
    <sheet name="A-03" sheetId="4" r:id="rId4"/>
    <sheet name="A-04" sheetId="5" r:id="rId5"/>
    <sheet name="A-05" sheetId="6" r:id="rId6"/>
    <sheet name="A-06" sheetId="7" r:id="rId7"/>
    <sheet name="B-01" sheetId="8" r:id="rId8"/>
    <sheet name="B-02" sheetId="9" r:id="rId9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<sst xmlns="http://schemas.openxmlformats.org/spreadsheetml/2006/main" count="623" uniqueCount="190">
  <si>
    <t>Redni broj</t>
  </si>
  <si>
    <t>Kategorija troška</t>
  </si>
  <si>
    <t>Planirano</t>
  </si>
  <si>
    <t>Razlika</t>
  </si>
  <si>
    <t>Potrošeno TOTAL</t>
  </si>
  <si>
    <t>JANUAR</t>
  </si>
  <si>
    <t>FEBRUAR</t>
  </si>
  <si>
    <t>MART</t>
  </si>
  <si>
    <t>APRIL</t>
  </si>
  <si>
    <t xml:space="preserve">MAJ </t>
  </si>
  <si>
    <t xml:space="preserve">JUN </t>
  </si>
  <si>
    <t xml:space="preserve">JUL </t>
  </si>
  <si>
    <t xml:space="preserve">AVGUST </t>
  </si>
  <si>
    <t>SEPTEMBAR</t>
  </si>
  <si>
    <t>OKTOBAR</t>
  </si>
  <si>
    <t>NOVEMBAR</t>
  </si>
  <si>
    <t>DECEMBAR</t>
  </si>
  <si>
    <t>TROŠKOVI ŽIVOTA Total</t>
  </si>
  <si>
    <t>EGZISTENCIJA UKUPNO</t>
  </si>
  <si>
    <t>1.1.</t>
  </si>
  <si>
    <t>Kablovska</t>
  </si>
  <si>
    <t>Hrana</t>
  </si>
  <si>
    <t>1.2.</t>
  </si>
  <si>
    <t>EUR</t>
  </si>
  <si>
    <t>Ukupno potrošeno %</t>
  </si>
  <si>
    <t>Internet</t>
  </si>
  <si>
    <t xml:space="preserve">Struja </t>
  </si>
  <si>
    <t xml:space="preserve">Info stan </t>
  </si>
  <si>
    <t>Kurs Eur</t>
  </si>
  <si>
    <t>Poč. saldo</t>
  </si>
  <si>
    <t>Hrana &amp; Troškovi stanovanja</t>
  </si>
  <si>
    <t>Bankovne provizije</t>
  </si>
  <si>
    <t>Zdravstvo (privatna praksa)</t>
  </si>
  <si>
    <t>Humanitarna pomoć</t>
  </si>
  <si>
    <t>LIČNI I ZAJEDNIČKI RAZVOJ</t>
  </si>
  <si>
    <t>Total LIČNI I ZAJEDNIČKI RAZVOJ</t>
  </si>
  <si>
    <t>PRIHODI</t>
  </si>
  <si>
    <t>Opis izvora</t>
  </si>
  <si>
    <t>Realizovano</t>
  </si>
  <si>
    <t>1.3.</t>
  </si>
  <si>
    <t>Ukupno prihodi</t>
  </si>
  <si>
    <t>1.4.</t>
  </si>
  <si>
    <t>1.5.</t>
  </si>
  <si>
    <t>Tekuće održavanje</t>
  </si>
  <si>
    <t>Total Tekuće održavanje</t>
  </si>
  <si>
    <t>Investiciono održavanje</t>
  </si>
  <si>
    <t>Krečenje</t>
  </si>
  <si>
    <t>Total Investiciono održ.</t>
  </si>
  <si>
    <t>Potrošni materijal za kuću (sijalice, hem. sredstva, vrećice za usisivač itd)</t>
  </si>
  <si>
    <t>UKUPNO</t>
  </si>
  <si>
    <t>UKUPNO (1+2)</t>
  </si>
  <si>
    <t>Ukupno prihodovano %</t>
  </si>
  <si>
    <t>1.6.</t>
  </si>
  <si>
    <t>Održavanje auta - pranje</t>
  </si>
  <si>
    <t>Održavanje auta mali servis</t>
  </si>
  <si>
    <t>Registracija auta</t>
  </si>
  <si>
    <t>STANJE GOTOVINE:</t>
  </si>
  <si>
    <t>Vikend izlasci i mini odmori</t>
  </si>
  <si>
    <t>Total Vikend izlasci</t>
  </si>
  <si>
    <t>Godišnji odmori</t>
  </si>
  <si>
    <t>Zimovanje</t>
  </si>
  <si>
    <t>Letovanje</t>
  </si>
  <si>
    <t>Praznična putovanja</t>
  </si>
  <si>
    <t>A</t>
  </si>
  <si>
    <t>B</t>
  </si>
  <si>
    <t>Subvencija za vrtić</t>
  </si>
  <si>
    <t>1.7.</t>
  </si>
  <si>
    <t>Životno osiguranje</t>
  </si>
  <si>
    <t>Total letovanje i zimovanje</t>
  </si>
  <si>
    <t>Porodični događaji</t>
  </si>
  <si>
    <t>Sudski sporovi</t>
  </si>
  <si>
    <t>A01</t>
  </si>
  <si>
    <t>Zajednički život, razvoj i zdravlje</t>
  </si>
  <si>
    <t xml:space="preserve"> % Ukupnih troškova</t>
  </si>
  <si>
    <t>A02</t>
  </si>
  <si>
    <t>A03</t>
  </si>
  <si>
    <t>A04</t>
  </si>
  <si>
    <t>Održavanje i nabavka tehnike</t>
  </si>
  <si>
    <t>A05</t>
  </si>
  <si>
    <t>A06</t>
  </si>
  <si>
    <t>UKUPNO TROŠKOVA PO SVIM A PROJEKTIMA</t>
  </si>
  <si>
    <t>B01</t>
  </si>
  <si>
    <t>B02</t>
  </si>
  <si>
    <t>UKUPNO TROŠKOVA PO SVIM B PROJEKTIMA</t>
  </si>
  <si>
    <t>UKUPNO (A+B)</t>
  </si>
  <si>
    <t xml:space="preserve"> % Ukupnih prihoda</t>
  </si>
  <si>
    <t>1.8.</t>
  </si>
  <si>
    <t>Pranje tepiha/mebla</t>
  </si>
  <si>
    <t xml:space="preserve">Procena prosečne mesečne potrošnje 12.000 din. </t>
  </si>
  <si>
    <t xml:space="preserve">Procena prosečne mesečne potrošnje </t>
  </si>
  <si>
    <t xml:space="preserve">Procena prosečne mesečne potrošnje  din. </t>
  </si>
  <si>
    <t>Total Porodični događaji</t>
  </si>
  <si>
    <t>Telefon fiks. i mob &amp; poštarina</t>
  </si>
  <si>
    <t>Lokalni prevoz</t>
  </si>
  <si>
    <t xml:space="preserve">PROJEKTOVANI BUDŽET ZA A-01 u 2018: </t>
  </si>
  <si>
    <t>Plata 1</t>
  </si>
  <si>
    <t>Plata 2</t>
  </si>
  <si>
    <t>Procena prosečne mesečne potrošnje</t>
  </si>
  <si>
    <t>Troškovi života / zdravlje</t>
  </si>
  <si>
    <t>Vrtić / Škola</t>
  </si>
  <si>
    <t>Odeća i obuća roditelji</t>
  </si>
  <si>
    <t>Odeća i obuća dečja</t>
  </si>
  <si>
    <t xml:space="preserve">Pokloni </t>
  </si>
  <si>
    <t>Higijena - svi</t>
  </si>
  <si>
    <t>Farmacija - svi</t>
  </si>
  <si>
    <t>Sport svi</t>
  </si>
  <si>
    <t>Dodatne obrazovne aktivnosti za decu</t>
  </si>
  <si>
    <t>Lični razvoj roditelja I</t>
  </si>
  <si>
    <t>Lični razvoj roditelja II</t>
  </si>
  <si>
    <t>Prihodi od zakupnina</t>
  </si>
  <si>
    <t>Prihodi od honorara</t>
  </si>
  <si>
    <t>Novčani pokloni deci</t>
  </si>
  <si>
    <t xml:space="preserve">PROJEKTOVANI BUDŽET ZA A-02 u 2018: </t>
  </si>
  <si>
    <t xml:space="preserve">Procena prosečne mesečne potrošnje din. </t>
  </si>
  <si>
    <t>Popravke</t>
  </si>
  <si>
    <t xml:space="preserve">Nabavka pokućstva </t>
  </si>
  <si>
    <t>Nabavka nameštaja</t>
  </si>
  <si>
    <t>Zamena instalacije</t>
  </si>
  <si>
    <t xml:space="preserve">PROJEKTOVANI BUDŽET ZA A-04 u 2018: </t>
  </si>
  <si>
    <t xml:space="preserve">PROJEKTOVANI BUDŽET ZA A-03 u 2018: </t>
  </si>
  <si>
    <t>Održavanje auta - popravke</t>
  </si>
  <si>
    <t>Rata za kredit</t>
  </si>
  <si>
    <t>Popravka tehnike</t>
  </si>
  <si>
    <t>Nabavka tehnike</t>
  </si>
  <si>
    <t>Nabavka tehnike II</t>
  </si>
  <si>
    <t>Izlasci</t>
  </si>
  <si>
    <t>Pozorište / bioskop</t>
  </si>
  <si>
    <t>Izleti</t>
  </si>
  <si>
    <t>Porodična druženja &amp; pokloni prijateljima</t>
  </si>
  <si>
    <t>Prihodi od kapitala / kredit</t>
  </si>
  <si>
    <t>Vikend odmori</t>
  </si>
  <si>
    <t xml:space="preserve">PROJEKTOVANI BUDŽET ZA A-05 u 2018: </t>
  </si>
  <si>
    <t>Dečji rođendani</t>
  </si>
  <si>
    <t>Porodična slava</t>
  </si>
  <si>
    <t>Rođendani</t>
  </si>
  <si>
    <t>Godišnjica braka</t>
  </si>
  <si>
    <t>Ostali događaji</t>
  </si>
  <si>
    <t>Nedeljno čišćenje</t>
  </si>
  <si>
    <t>VRSTE TROŠKOVA I PROJEKTOVANI BUDŽET u 2018:</t>
  </si>
  <si>
    <t>Održavanje i razvoj doma</t>
  </si>
  <si>
    <t>Prihodi u naturi - rad</t>
  </si>
  <si>
    <t>PROJEKTOVANI BUDŽET ZA A-06 u 2018:</t>
  </si>
  <si>
    <t>Troškovi arhiviranja dokumentacije</t>
  </si>
  <si>
    <t>Troškovi digitalnog arhiviranja</t>
  </si>
  <si>
    <t>Fiksni troškovi projekta</t>
  </si>
  <si>
    <t>Troškovi</t>
  </si>
  <si>
    <t>Total fiksni troškovi</t>
  </si>
  <si>
    <t>Varijabilni troškovi</t>
  </si>
  <si>
    <t xml:space="preserve">PROJEKTOVANI BUDŽET ZA B-01 u 2018: </t>
  </si>
  <si>
    <t>Zakup stana ili Rata s.kredita</t>
  </si>
  <si>
    <r>
      <t xml:space="preserve">PROJEKAT </t>
    </r>
    <r>
      <rPr>
        <b/>
        <sz val="16"/>
        <color indexed="18"/>
        <rFont val="Cambria"/>
        <family val="1"/>
      </rPr>
      <t>A01</t>
    </r>
    <r>
      <rPr>
        <b/>
        <sz val="16"/>
        <color indexed="9"/>
        <rFont val="Cambria"/>
        <family val="1"/>
      </rPr>
      <t>: Zajednički život, razvoj i zdravlje</t>
    </r>
  </si>
  <si>
    <r>
      <t xml:space="preserve">PROJEKAT </t>
    </r>
    <r>
      <rPr>
        <b/>
        <sz val="16"/>
        <color indexed="62"/>
        <rFont val="Cambria"/>
        <family val="1"/>
      </rPr>
      <t>A02</t>
    </r>
    <r>
      <rPr>
        <b/>
        <sz val="16"/>
        <color indexed="9"/>
        <rFont val="Cambria"/>
        <family val="1"/>
      </rPr>
      <t>: Održavanje i razvoj doma</t>
    </r>
  </si>
  <si>
    <t>Troškovi poreskog savetnika</t>
  </si>
  <si>
    <r>
      <t xml:space="preserve">PROJEKAT </t>
    </r>
    <r>
      <rPr>
        <b/>
        <sz val="16"/>
        <color indexed="63"/>
        <rFont val="Cambria"/>
        <family val="1"/>
      </rPr>
      <t>A03</t>
    </r>
    <r>
      <rPr>
        <b/>
        <sz val="16"/>
        <color indexed="9"/>
        <rFont val="Cambria"/>
        <family val="1"/>
      </rPr>
      <t>: Održavanje i nabavka tehnike</t>
    </r>
  </si>
  <si>
    <t>Kredit</t>
  </si>
  <si>
    <r>
      <t xml:space="preserve">PROJEKAT </t>
    </r>
    <r>
      <rPr>
        <b/>
        <sz val="16"/>
        <color indexed="29"/>
        <rFont val="Cambria"/>
        <family val="1"/>
      </rPr>
      <t>A05</t>
    </r>
    <r>
      <rPr>
        <b/>
        <sz val="16"/>
        <color indexed="9"/>
        <rFont val="Cambria"/>
        <family val="1"/>
      </rPr>
      <t>: Događaji</t>
    </r>
  </si>
  <si>
    <t>Total ostali događaji</t>
  </si>
  <si>
    <t>Ulaganje 1</t>
  </si>
  <si>
    <t>Ulaganje 2</t>
  </si>
  <si>
    <t>Ulaganje 3</t>
  </si>
  <si>
    <t>Prihodi 1</t>
  </si>
  <si>
    <t>Prihodi 2</t>
  </si>
  <si>
    <t>Total troškovi ulaganja</t>
  </si>
  <si>
    <t>Održavanje 1</t>
  </si>
  <si>
    <t>Održavanje 2</t>
  </si>
  <si>
    <t>Održavanje 3</t>
  </si>
  <si>
    <t>Troškovi održavanja i promocije</t>
  </si>
  <si>
    <t>Promocija</t>
  </si>
  <si>
    <t>Total održavanje i promocija</t>
  </si>
  <si>
    <t>Troškovi ulaganja i savetovanja</t>
  </si>
  <si>
    <t>Savetovanje</t>
  </si>
  <si>
    <r>
      <t xml:space="preserve">PROJEKAT </t>
    </r>
    <r>
      <rPr>
        <b/>
        <sz val="16"/>
        <color indexed="49"/>
        <rFont val="Cambria"/>
        <family val="1"/>
      </rPr>
      <t>B01</t>
    </r>
    <r>
      <rPr>
        <b/>
        <sz val="16"/>
        <color indexed="9"/>
        <rFont val="Cambria"/>
        <family val="1"/>
      </rPr>
      <t>: Porodični poslovni projekat 1 - standardni</t>
    </r>
  </si>
  <si>
    <t>Putovanja &amp; Izlasci</t>
  </si>
  <si>
    <t>Događaji</t>
  </si>
  <si>
    <t>Projekat XX</t>
  </si>
  <si>
    <t>Potrošeno</t>
  </si>
  <si>
    <t>Porodični poslovni projekat 1 - standardni</t>
  </si>
  <si>
    <t>Porodični poslovni projekat 1 - digitalni</t>
  </si>
  <si>
    <t>Prihodovano</t>
  </si>
  <si>
    <t>Održavanje zgrade/kuće</t>
  </si>
  <si>
    <t>Venčanja i sl.</t>
  </si>
  <si>
    <t>Trošak izgubljenog</t>
  </si>
  <si>
    <r>
      <t xml:space="preserve">PROJEKAT </t>
    </r>
    <r>
      <rPr>
        <b/>
        <sz val="16"/>
        <color indexed="63"/>
        <rFont val="Cambria"/>
        <family val="1"/>
      </rPr>
      <t>A04</t>
    </r>
    <r>
      <rPr>
        <b/>
        <sz val="16"/>
        <color indexed="9"/>
        <rFont val="Cambria"/>
        <family val="1"/>
      </rPr>
      <t>: Doživljaji - Putovanja &amp; Izlasci</t>
    </r>
  </si>
  <si>
    <t xml:space="preserve">Cilj projekta: </t>
  </si>
  <si>
    <r>
      <t xml:space="preserve">PROJEKAT </t>
    </r>
    <r>
      <rPr>
        <b/>
        <sz val="16"/>
        <color indexed="49"/>
        <rFont val="Cambria"/>
        <family val="1"/>
      </rPr>
      <t>B02</t>
    </r>
    <r>
      <rPr>
        <b/>
        <sz val="16"/>
        <color indexed="9"/>
        <rFont val="Cambria"/>
        <family val="1"/>
      </rPr>
      <t>: Porodični poslovni projekat 1 - digitalni</t>
    </r>
  </si>
  <si>
    <t xml:space="preserve">PROJEKTOVANI BUDŽET ZA B-02 u 2018: </t>
  </si>
  <si>
    <t>PORODICA XXXXXXX - PORODIČNI FINANSIJSKI PLAN U 2018.</t>
  </si>
  <si>
    <t>PRIHODI U 2018.</t>
  </si>
  <si>
    <r>
      <t xml:space="preserve">PROJEKAT </t>
    </r>
    <r>
      <rPr>
        <b/>
        <sz val="16"/>
        <color indexed="63"/>
        <rFont val="Cambria"/>
        <family val="1"/>
      </rPr>
      <t>A06</t>
    </r>
    <r>
      <rPr>
        <b/>
        <sz val="16"/>
        <color indexed="9"/>
        <rFont val="Cambria"/>
        <family val="1"/>
      </rPr>
      <t>: Projekat XX</t>
    </r>
  </si>
  <si>
    <r>
      <t xml:space="preserve">Kreirao </t>
    </r>
    <r>
      <rPr>
        <i/>
        <sz val="8"/>
        <rFont val="Cambria"/>
        <family val="1"/>
      </rPr>
      <t>ProjectManagement.rs</t>
    </r>
    <r>
      <rPr>
        <sz val="8"/>
        <rFont val="Cambria"/>
        <family val="1"/>
      </rPr>
      <t>, 2018. Besplatno preuzimanje i korišćenje pod licencom CreativeCommons CC-BY-NC-SA</t>
    </r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</si>
</sst>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_ ;\-#,##0.00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.##0"/>
  </numFmts>
  <fonts count="71"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6"/>
      <color indexed="9"/>
      <name val="Cambria"/>
      <family val="1"/>
    </font>
    <font>
      <b/>
      <sz val="16"/>
      <color indexed="18"/>
      <name val="Cambria"/>
      <family val="1"/>
    </font>
    <font>
      <b/>
      <sz val="16"/>
      <color indexed="62"/>
      <name val="Cambria"/>
      <family val="1"/>
    </font>
    <font>
      <b/>
      <sz val="16"/>
      <color indexed="63"/>
      <name val="Cambria"/>
      <family val="1"/>
    </font>
    <font>
      <b/>
      <sz val="16"/>
      <color indexed="29"/>
      <name val="Cambria"/>
      <family val="1"/>
    </font>
    <font>
      <b/>
      <sz val="16"/>
      <color indexed="49"/>
      <name val="Cambria"/>
      <family val="1"/>
    </font>
    <font>
      <sz val="8"/>
      <name val="Cambria"/>
      <family val="1"/>
    </font>
    <font>
      <i/>
      <sz val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mbria"/>
      <family val="1"/>
    </font>
    <font>
      <b/>
      <sz val="11"/>
      <name val="Cambria"/>
      <family val="1"/>
    </font>
    <font>
      <b/>
      <sz val="8"/>
      <name val="Cambria"/>
      <family val="1"/>
    </font>
    <font>
      <sz val="8"/>
      <color indexed="36"/>
      <name val="Cambria"/>
      <family val="1"/>
    </font>
    <font>
      <b/>
      <sz val="12"/>
      <name val="Cambria"/>
      <family val="1"/>
    </font>
    <font>
      <b/>
      <sz val="14"/>
      <color indexed="22"/>
      <name val="Cambria"/>
      <family val="1"/>
    </font>
    <font>
      <b/>
      <sz val="11"/>
      <color indexed="57"/>
      <name val="Cambria"/>
      <family val="1"/>
    </font>
    <font>
      <sz val="8"/>
      <color indexed="57"/>
      <name val="Cambria"/>
      <family val="1"/>
    </font>
    <font>
      <b/>
      <sz val="8"/>
      <color indexed="57"/>
      <name val="Cambria"/>
      <family val="1"/>
    </font>
    <font>
      <b/>
      <sz val="10"/>
      <name val="Cambria"/>
      <family val="1"/>
    </font>
    <font>
      <sz val="8"/>
      <color indexed="8"/>
      <name val="Cambria"/>
      <family val="1"/>
    </font>
    <font>
      <sz val="8"/>
      <color indexed="9"/>
      <name val="Cambria"/>
      <family val="1"/>
    </font>
    <font>
      <b/>
      <sz val="14"/>
      <name val="Cambria"/>
      <family val="1"/>
    </font>
    <font>
      <sz val="11"/>
      <color indexed="9"/>
      <name val="Cambria"/>
      <family val="1"/>
    </font>
    <font>
      <sz val="11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mbria"/>
      <family val="1"/>
    </font>
    <font>
      <sz val="8"/>
      <color theme="7" tint="-0.24997000396251678"/>
      <name val="Cambria"/>
      <family val="1"/>
    </font>
    <font>
      <b/>
      <sz val="14"/>
      <color theme="0" tint="-0.04997999966144562"/>
      <name val="Cambria"/>
      <family val="1"/>
    </font>
    <font>
      <b/>
      <sz val="11"/>
      <color theme="6" tint="-0.24997000396251678"/>
      <name val="Cambria"/>
      <family val="1"/>
    </font>
    <font>
      <sz val="8"/>
      <color theme="6" tint="-0.24997000396251678"/>
      <name val="Cambria"/>
      <family val="1"/>
    </font>
    <font>
      <b/>
      <sz val="8"/>
      <color theme="6" tint="-0.24997000396251678"/>
      <name val="Cambria"/>
      <family val="1"/>
    </font>
    <font>
      <sz val="8"/>
      <color theme="1" tint="0.04998999834060669"/>
      <name val="Cambria"/>
      <family val="1"/>
    </font>
    <font>
      <sz val="8"/>
      <color theme="0"/>
      <name val="Cambria"/>
      <family val="1"/>
    </font>
    <font>
      <b/>
      <sz val="16"/>
      <color theme="0"/>
      <name val="Cambria"/>
      <family val="1"/>
    </font>
    <font>
      <sz val="11"/>
      <color theme="0"/>
      <name val="Cambria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16" fontId="2" fillId="0" borderId="10" xfId="0" applyNumberFormat="1" applyFont="1" applyBorder="1" applyAlignment="1">
      <alignment horizontal="right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wrapText="1"/>
    </xf>
    <xf numFmtId="3" fontId="2" fillId="33" borderId="10" xfId="0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61" fillId="34" borderId="0" xfId="0" applyFont="1" applyFill="1" applyAlignment="1">
      <alignment horizontal="left" vertical="center"/>
    </xf>
    <xf numFmtId="3" fontId="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0" fontId="30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/>
    </xf>
    <xf numFmtId="10" fontId="12" fillId="0" borderId="0" xfId="0" applyNumberFormat="1" applyFont="1" applyAlignment="1">
      <alignment horizontal="justify" vertical="justify"/>
    </xf>
    <xf numFmtId="0" fontId="31" fillId="0" borderId="0" xfId="0" applyFont="1" applyFill="1" applyAlignment="1">
      <alignment/>
    </xf>
    <xf numFmtId="1" fontId="31" fillId="0" borderId="0" xfId="0" applyNumberFormat="1" applyFont="1" applyFill="1" applyAlignment="1">
      <alignment/>
    </xf>
    <xf numFmtId="3" fontId="31" fillId="0" borderId="0" xfId="0" applyNumberFormat="1" applyFont="1" applyAlignment="1">
      <alignment/>
    </xf>
    <xf numFmtId="3" fontId="31" fillId="0" borderId="0" xfId="0" applyNumberFormat="1" applyFont="1" applyFill="1" applyAlignment="1">
      <alignment horizontal="right"/>
    </xf>
    <xf numFmtId="0" fontId="62" fillId="14" borderId="10" xfId="0" applyFont="1" applyFill="1" applyBorder="1" applyAlignment="1">
      <alignment horizontal="right" vertical="center" wrapText="1"/>
    </xf>
    <xf numFmtId="0" fontId="62" fillId="14" borderId="10" xfId="0" applyFont="1" applyFill="1" applyBorder="1" applyAlignment="1">
      <alignment horizontal="center" vertical="center" wrapText="1"/>
    </xf>
    <xf numFmtId="4" fontId="62" fillId="14" borderId="10" xfId="0" applyNumberFormat="1" applyFont="1" applyFill="1" applyBorder="1" applyAlignment="1">
      <alignment horizontal="center" vertical="center" wrapText="1"/>
    </xf>
    <xf numFmtId="10" fontId="62" fillId="14" borderId="10" xfId="0" applyNumberFormat="1" applyFont="1" applyFill="1" applyBorder="1" applyAlignment="1">
      <alignment horizontal="center" vertical="justify" wrapText="1"/>
    </xf>
    <xf numFmtId="0" fontId="11" fillId="35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6" fontId="31" fillId="0" borderId="10" xfId="0" applyNumberFormat="1" applyFont="1" applyBorder="1" applyAlignment="1">
      <alignment horizontal="right" wrapText="1"/>
    </xf>
    <xf numFmtId="0" fontId="31" fillId="0" borderId="10" xfId="0" applyFont="1" applyBorder="1" applyAlignment="1">
      <alignment wrapText="1"/>
    </xf>
    <xf numFmtId="4" fontId="11" fillId="0" borderId="10" xfId="0" applyNumberFormat="1" applyFont="1" applyBorder="1" applyAlignment="1">
      <alignment wrapText="1"/>
    </xf>
    <xf numFmtId="4" fontId="11" fillId="0" borderId="10" xfId="0" applyNumberFormat="1" applyFont="1" applyBorder="1" applyAlignment="1">
      <alignment/>
    </xf>
    <xf numFmtId="10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wrapText="1"/>
    </xf>
    <xf numFmtId="3" fontId="11" fillId="0" borderId="10" xfId="0" applyNumberFormat="1" applyFont="1" applyBorder="1" applyAlignment="1">
      <alignment/>
    </xf>
    <xf numFmtId="16" fontId="11" fillId="0" borderId="10" xfId="0" applyNumberFormat="1" applyFont="1" applyBorder="1" applyAlignment="1">
      <alignment horizontal="right" wrapText="1"/>
    </xf>
    <xf numFmtId="0" fontId="31" fillId="36" borderId="10" xfId="0" applyFont="1" applyFill="1" applyBorder="1" applyAlignment="1">
      <alignment wrapText="1"/>
    </xf>
    <xf numFmtId="3" fontId="31" fillId="33" borderId="10" xfId="0" applyNumberFormat="1" applyFont="1" applyFill="1" applyBorder="1" applyAlignment="1">
      <alignment wrapText="1"/>
    </xf>
    <xf numFmtId="10" fontId="31" fillId="33" borderId="10" xfId="0" applyNumberFormat="1" applyFont="1" applyFill="1" applyBorder="1" applyAlignment="1">
      <alignment wrapText="1"/>
    </xf>
    <xf numFmtId="3" fontId="11" fillId="0" borderId="10" xfId="0" applyNumberFormat="1" applyFont="1" applyBorder="1" applyAlignment="1">
      <alignment wrapText="1"/>
    </xf>
    <xf numFmtId="14" fontId="11" fillId="0" borderId="10" xfId="0" applyNumberFormat="1" applyFont="1" applyBorder="1" applyAlignment="1">
      <alignment horizontal="right" wrapText="1"/>
    </xf>
    <xf numFmtId="0" fontId="31" fillId="33" borderId="10" xfId="0" applyFont="1" applyFill="1" applyBorder="1" applyAlignment="1">
      <alignment wrapText="1"/>
    </xf>
    <xf numFmtId="0" fontId="31" fillId="0" borderId="10" xfId="0" applyFont="1" applyBorder="1" applyAlignment="1">
      <alignment horizontal="right" wrapText="1"/>
    </xf>
    <xf numFmtId="0" fontId="31" fillId="37" borderId="10" xfId="0" applyFont="1" applyFill="1" applyBorder="1" applyAlignment="1">
      <alignment wrapText="1"/>
    </xf>
    <xf numFmtId="3" fontId="31" fillId="37" borderId="10" xfId="0" applyNumberFormat="1" applyFont="1" applyFill="1" applyBorder="1" applyAlignment="1">
      <alignment/>
    </xf>
    <xf numFmtId="10" fontId="31" fillId="37" borderId="10" xfId="0" applyNumberFormat="1" applyFont="1" applyFill="1" applyBorder="1" applyAlignment="1">
      <alignment/>
    </xf>
    <xf numFmtId="3" fontId="31" fillId="37" borderId="10" xfId="0" applyNumberFormat="1" applyFont="1" applyFill="1" applyBorder="1" applyAlignment="1">
      <alignment wrapText="1"/>
    </xf>
    <xf numFmtId="10" fontId="31" fillId="37" borderId="10" xfId="0" applyNumberFormat="1" applyFont="1" applyFill="1" applyBorder="1" applyAlignment="1">
      <alignment wrapText="1"/>
    </xf>
    <xf numFmtId="0" fontId="33" fillId="33" borderId="10" xfId="0" applyFont="1" applyFill="1" applyBorder="1" applyAlignment="1">
      <alignment wrapText="1"/>
    </xf>
    <xf numFmtId="3" fontId="30" fillId="33" borderId="10" xfId="0" applyNumberFormat="1" applyFont="1" applyFill="1" applyBorder="1" applyAlignment="1">
      <alignment wrapText="1"/>
    </xf>
    <xf numFmtId="3" fontId="30" fillId="33" borderId="10" xfId="0" applyNumberFormat="1" applyFont="1" applyFill="1" applyBorder="1" applyAlignment="1">
      <alignment/>
    </xf>
    <xf numFmtId="10" fontId="30" fillId="33" borderId="10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10" fontId="11" fillId="0" borderId="0" xfId="0" applyNumberFormat="1" applyFont="1" applyAlignment="1">
      <alignment/>
    </xf>
    <xf numFmtId="0" fontId="63" fillId="17" borderId="0" xfId="0" applyFont="1" applyFill="1" applyAlignment="1">
      <alignment/>
    </xf>
    <xf numFmtId="0" fontId="64" fillId="17" borderId="0" xfId="0" applyFont="1" applyFill="1" applyAlignment="1">
      <alignment/>
    </xf>
    <xf numFmtId="4" fontId="65" fillId="17" borderId="0" xfId="0" applyNumberFormat="1" applyFont="1" applyFill="1" applyAlignment="1">
      <alignment/>
    </xf>
    <xf numFmtId="4" fontId="66" fillId="17" borderId="0" xfId="0" applyNumberFormat="1" applyFont="1" applyFill="1" applyAlignment="1">
      <alignment/>
    </xf>
    <xf numFmtId="2" fontId="65" fillId="17" borderId="0" xfId="0" applyNumberFormat="1" applyFont="1" applyFill="1" applyAlignment="1">
      <alignment/>
    </xf>
    <xf numFmtId="0" fontId="65" fillId="17" borderId="0" xfId="0" applyFont="1" applyFill="1" applyAlignment="1">
      <alignment/>
    </xf>
    <xf numFmtId="0" fontId="62" fillId="15" borderId="10" xfId="0" applyFont="1" applyFill="1" applyBorder="1" applyAlignment="1">
      <alignment horizontal="right" vertical="center" wrapText="1"/>
    </xf>
    <xf numFmtId="0" fontId="62" fillId="15" borderId="10" xfId="0" applyFont="1" applyFill="1" applyBorder="1" applyAlignment="1">
      <alignment horizontal="center" vertical="center" wrapText="1"/>
    </xf>
    <xf numFmtId="4" fontId="62" fillId="15" borderId="10" xfId="0" applyNumberFormat="1" applyFont="1" applyFill="1" applyBorder="1" applyAlignment="1">
      <alignment horizontal="center" vertical="center" wrapText="1"/>
    </xf>
    <xf numFmtId="10" fontId="62" fillId="15" borderId="10" xfId="0" applyNumberFormat="1" applyFont="1" applyFill="1" applyBorder="1" applyAlignment="1">
      <alignment horizontal="center" vertical="justify" wrapText="1"/>
    </xf>
    <xf numFmtId="3" fontId="11" fillId="0" borderId="10" xfId="0" applyNumberFormat="1" applyFont="1" applyFill="1" applyBorder="1" applyAlignment="1">
      <alignment/>
    </xf>
    <xf numFmtId="4" fontId="38" fillId="0" borderId="0" xfId="0" applyNumberFormat="1" applyFont="1" applyAlignment="1">
      <alignment/>
    </xf>
    <xf numFmtId="10" fontId="33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31" fillId="0" borderId="0" xfId="0" applyFont="1" applyAlignment="1">
      <alignment/>
    </xf>
    <xf numFmtId="3" fontId="67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2" fontId="11" fillId="0" borderId="0" xfId="0" applyNumberFormat="1" applyFont="1" applyFill="1" applyAlignment="1">
      <alignment/>
    </xf>
    <xf numFmtId="0" fontId="62" fillId="19" borderId="10" xfId="0" applyFont="1" applyFill="1" applyBorder="1" applyAlignment="1">
      <alignment horizontal="right" vertical="center" wrapText="1"/>
    </xf>
    <xf numFmtId="0" fontId="62" fillId="19" borderId="10" xfId="0" applyFont="1" applyFill="1" applyBorder="1" applyAlignment="1">
      <alignment horizontal="center" vertical="center" wrapText="1"/>
    </xf>
    <xf numFmtId="4" fontId="62" fillId="19" borderId="10" xfId="0" applyNumberFormat="1" applyFont="1" applyFill="1" applyBorder="1" applyAlignment="1">
      <alignment horizontal="center" vertical="center" wrapText="1"/>
    </xf>
    <xf numFmtId="10" fontId="62" fillId="19" borderId="10" xfId="0" applyNumberFormat="1" applyFont="1" applyFill="1" applyBorder="1" applyAlignment="1">
      <alignment horizontal="center" vertical="justify" wrapText="1"/>
    </xf>
    <xf numFmtId="16" fontId="31" fillId="0" borderId="10" xfId="0" applyNumberFormat="1" applyFont="1" applyFill="1" applyBorder="1" applyAlignment="1">
      <alignment horizontal="right" wrapText="1"/>
    </xf>
    <xf numFmtId="0" fontId="3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62" fillId="17" borderId="10" xfId="0" applyFont="1" applyFill="1" applyBorder="1" applyAlignment="1">
      <alignment horizontal="right" vertical="center" wrapText="1"/>
    </xf>
    <xf numFmtId="0" fontId="62" fillId="17" borderId="10" xfId="0" applyFont="1" applyFill="1" applyBorder="1" applyAlignment="1">
      <alignment horizontal="center" vertical="center" wrapText="1"/>
    </xf>
    <xf numFmtId="4" fontId="62" fillId="17" borderId="10" xfId="0" applyNumberFormat="1" applyFont="1" applyFill="1" applyBorder="1" applyAlignment="1">
      <alignment horizontal="center" vertical="center" wrapText="1"/>
    </xf>
    <xf numFmtId="10" fontId="62" fillId="17" borderId="10" xfId="0" applyNumberFormat="1" applyFont="1" applyFill="1" applyBorder="1" applyAlignment="1">
      <alignment horizontal="center" vertical="justify" wrapText="1"/>
    </xf>
    <xf numFmtId="3" fontId="31" fillId="0" borderId="10" xfId="0" applyNumberFormat="1" applyFont="1" applyFill="1" applyBorder="1" applyAlignment="1">
      <alignment wrapText="1"/>
    </xf>
    <xf numFmtId="10" fontId="31" fillId="0" borderId="10" xfId="0" applyNumberFormat="1" applyFont="1" applyFill="1" applyBorder="1" applyAlignment="1">
      <alignment wrapText="1"/>
    </xf>
    <xf numFmtId="0" fontId="62" fillId="18" borderId="10" xfId="0" applyFont="1" applyFill="1" applyBorder="1" applyAlignment="1">
      <alignment horizontal="right" vertical="center" wrapText="1"/>
    </xf>
    <xf numFmtId="0" fontId="62" fillId="18" borderId="10" xfId="0" applyFont="1" applyFill="1" applyBorder="1" applyAlignment="1">
      <alignment horizontal="center" vertical="center" wrapText="1"/>
    </xf>
    <xf numFmtId="4" fontId="62" fillId="18" borderId="10" xfId="0" applyNumberFormat="1" applyFont="1" applyFill="1" applyBorder="1" applyAlignment="1">
      <alignment horizontal="center" vertical="center" wrapText="1"/>
    </xf>
    <xf numFmtId="10" fontId="62" fillId="18" borderId="10" xfId="0" applyNumberFormat="1" applyFont="1" applyFill="1" applyBorder="1" applyAlignment="1">
      <alignment horizontal="center" vertical="justify" wrapText="1"/>
    </xf>
    <xf numFmtId="0" fontId="62" fillId="38" borderId="10" xfId="0" applyFont="1" applyFill="1" applyBorder="1" applyAlignment="1">
      <alignment horizontal="right" vertical="center" wrapText="1"/>
    </xf>
    <xf numFmtId="0" fontId="62" fillId="38" borderId="10" xfId="0" applyFont="1" applyFill="1" applyBorder="1" applyAlignment="1">
      <alignment horizontal="center" vertical="center" wrapText="1"/>
    </xf>
    <xf numFmtId="4" fontId="62" fillId="38" borderId="10" xfId="0" applyNumberFormat="1" applyFont="1" applyFill="1" applyBorder="1" applyAlignment="1">
      <alignment horizontal="center" vertical="center" wrapText="1"/>
    </xf>
    <xf numFmtId="10" fontId="62" fillId="38" borderId="10" xfId="0" applyNumberFormat="1" applyFont="1" applyFill="1" applyBorder="1" applyAlignment="1">
      <alignment horizontal="center" vertical="justify" wrapText="1"/>
    </xf>
    <xf numFmtId="0" fontId="62" fillId="39" borderId="10" xfId="0" applyFont="1" applyFill="1" applyBorder="1" applyAlignment="1">
      <alignment horizontal="right" vertical="center" wrapText="1"/>
    </xf>
    <xf numFmtId="0" fontId="62" fillId="39" borderId="10" xfId="0" applyFont="1" applyFill="1" applyBorder="1" applyAlignment="1">
      <alignment horizontal="center" vertical="center" wrapText="1"/>
    </xf>
    <xf numFmtId="4" fontId="62" fillId="39" borderId="10" xfId="0" applyNumberFormat="1" applyFont="1" applyFill="1" applyBorder="1" applyAlignment="1">
      <alignment horizontal="center" vertical="center" wrapText="1"/>
    </xf>
    <xf numFmtId="10" fontId="62" fillId="39" borderId="10" xfId="0" applyNumberFormat="1" applyFont="1" applyFill="1" applyBorder="1" applyAlignment="1">
      <alignment horizontal="center" vertical="justify" wrapText="1"/>
    </xf>
    <xf numFmtId="0" fontId="30" fillId="34" borderId="0" xfId="0" applyFont="1" applyFill="1" applyAlignment="1">
      <alignment horizontal="left" vertical="center"/>
    </xf>
    <xf numFmtId="0" fontId="30" fillId="34" borderId="0" xfId="0" applyFont="1" applyFill="1" applyAlignment="1">
      <alignment horizontal="center" vertical="center" wrapText="1"/>
    </xf>
    <xf numFmtId="10" fontId="12" fillId="34" borderId="0" xfId="0" applyNumberFormat="1" applyFont="1" applyFill="1" applyAlignment="1">
      <alignment horizontal="justify" vertical="justify"/>
    </xf>
    <xf numFmtId="0" fontId="11" fillId="34" borderId="0" xfId="0" applyFont="1" applyFill="1" applyAlignment="1">
      <alignment/>
    </xf>
    <xf numFmtId="0" fontId="68" fillId="40" borderId="10" xfId="0" applyFont="1" applyFill="1" applyBorder="1" applyAlignment="1">
      <alignment horizontal="right" vertical="center" wrapText="1"/>
    </xf>
    <xf numFmtId="0" fontId="68" fillId="40" borderId="10" xfId="0" applyFont="1" applyFill="1" applyBorder="1" applyAlignment="1">
      <alignment horizontal="center" vertical="center" wrapText="1"/>
    </xf>
    <xf numFmtId="4" fontId="68" fillId="40" borderId="10" xfId="0" applyNumberFormat="1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vertical="center"/>
    </xf>
    <xf numFmtId="16" fontId="41" fillId="9" borderId="10" xfId="0" applyNumberFormat="1" applyFont="1" applyFill="1" applyBorder="1" applyAlignment="1">
      <alignment horizontal="right" wrapText="1"/>
    </xf>
    <xf numFmtId="0" fontId="31" fillId="9" borderId="10" xfId="0" applyFont="1" applyFill="1" applyBorder="1" applyAlignment="1">
      <alignment wrapText="1"/>
    </xf>
    <xf numFmtId="3" fontId="31" fillId="9" borderId="10" xfId="0" applyNumberFormat="1" applyFont="1" applyFill="1" applyBorder="1" applyAlignment="1">
      <alignment wrapText="1"/>
    </xf>
    <xf numFmtId="10" fontId="31" fillId="9" borderId="10" xfId="0" applyNumberFormat="1" applyFont="1" applyFill="1" applyBorder="1" applyAlignment="1">
      <alignment wrapText="1"/>
    </xf>
    <xf numFmtId="10" fontId="11" fillId="0" borderId="10" xfId="0" applyNumberFormat="1" applyFont="1" applyFill="1" applyBorder="1" applyAlignment="1">
      <alignment/>
    </xf>
    <xf numFmtId="0" fontId="68" fillId="35" borderId="10" xfId="0" applyFont="1" applyFill="1" applyBorder="1" applyAlignment="1">
      <alignment vertical="center"/>
    </xf>
    <xf numFmtId="4" fontId="11" fillId="0" borderId="0" xfId="0" applyNumberFormat="1" applyFont="1" applyFill="1" applyAlignment="1">
      <alignment vertical="center"/>
    </xf>
    <xf numFmtId="16" fontId="41" fillId="8" borderId="10" xfId="0" applyNumberFormat="1" applyFont="1" applyFill="1" applyBorder="1" applyAlignment="1">
      <alignment horizontal="right" wrapText="1"/>
    </xf>
    <xf numFmtId="0" fontId="31" fillId="8" borderId="10" xfId="0" applyFont="1" applyFill="1" applyBorder="1" applyAlignment="1">
      <alignment wrapText="1"/>
    </xf>
    <xf numFmtId="3" fontId="31" fillId="8" borderId="10" xfId="0" applyNumberFormat="1" applyFont="1" applyFill="1" applyBorder="1" applyAlignment="1">
      <alignment wrapText="1"/>
    </xf>
    <xf numFmtId="10" fontId="31" fillId="8" borderId="10" xfId="0" applyNumberFormat="1" applyFont="1" applyFill="1" applyBorder="1" applyAlignment="1">
      <alignment wrapText="1"/>
    </xf>
    <xf numFmtId="16" fontId="11" fillId="8" borderId="10" xfId="0" applyNumberFormat="1" applyFont="1" applyFill="1" applyBorder="1" applyAlignment="1">
      <alignment horizontal="right" wrapText="1"/>
    </xf>
    <xf numFmtId="0" fontId="33" fillId="36" borderId="10" xfId="0" applyFont="1" applyFill="1" applyBorder="1" applyAlignment="1">
      <alignment wrapText="1"/>
    </xf>
    <xf numFmtId="3" fontId="33" fillId="33" borderId="10" xfId="0" applyNumberFormat="1" applyFont="1" applyFill="1" applyBorder="1" applyAlignment="1">
      <alignment wrapText="1"/>
    </xf>
    <xf numFmtId="10" fontId="33" fillId="33" borderId="10" xfId="0" applyNumberFormat="1" applyFont="1" applyFill="1" applyBorder="1" applyAlignment="1">
      <alignment wrapText="1"/>
    </xf>
    <xf numFmtId="10" fontId="68" fillId="40" borderId="10" xfId="0" applyNumberFormat="1" applyFont="1" applyFill="1" applyBorder="1" applyAlignment="1">
      <alignment horizontal="center" vertical="center" wrapText="1"/>
    </xf>
    <xf numFmtId="10" fontId="62" fillId="17" borderId="10" xfId="0" applyNumberFormat="1" applyFont="1" applyFill="1" applyBorder="1" applyAlignment="1">
      <alignment horizontal="center" vertical="center" wrapText="1"/>
    </xf>
    <xf numFmtId="0" fontId="69" fillId="40" borderId="0" xfId="0" applyFont="1" applyFill="1" applyAlignment="1">
      <alignment/>
    </xf>
    <xf numFmtId="0" fontId="70" fillId="40" borderId="0" xfId="0" applyFont="1" applyFill="1" applyAlignment="1">
      <alignment/>
    </xf>
    <xf numFmtId="0" fontId="69" fillId="14" borderId="0" xfId="0" applyFont="1" applyFill="1" applyAlignment="1">
      <alignment/>
    </xf>
    <xf numFmtId="0" fontId="0" fillId="14" borderId="0" xfId="0" applyFill="1" applyAlignment="1">
      <alignment/>
    </xf>
    <xf numFmtId="0" fontId="69" fillId="15" borderId="0" xfId="0" applyFont="1" applyFill="1" applyAlignment="1">
      <alignment/>
    </xf>
    <xf numFmtId="0" fontId="43" fillId="15" borderId="0" xfId="0" applyFont="1" applyFill="1" applyAlignment="1">
      <alignment/>
    </xf>
    <xf numFmtId="0" fontId="69" fillId="39" borderId="0" xfId="0" applyFont="1" applyFill="1" applyAlignment="1">
      <alignment/>
    </xf>
    <xf numFmtId="0" fontId="43" fillId="39" borderId="0" xfId="0" applyFont="1" applyFill="1" applyAlignment="1">
      <alignment/>
    </xf>
    <xf numFmtId="0" fontId="69" fillId="18" borderId="0" xfId="0" applyFont="1" applyFill="1" applyAlignment="1">
      <alignment/>
    </xf>
    <xf numFmtId="0" fontId="43" fillId="18" borderId="0" xfId="0" applyFont="1" applyFill="1" applyAlignment="1">
      <alignment/>
    </xf>
    <xf numFmtId="0" fontId="69" fillId="41" borderId="0" xfId="0" applyFont="1" applyFill="1" applyAlignment="1">
      <alignment/>
    </xf>
    <xf numFmtId="0" fontId="70" fillId="41" borderId="0" xfId="0" applyFont="1" applyFill="1" applyAlignment="1">
      <alignment/>
    </xf>
    <xf numFmtId="0" fontId="69" fillId="42" borderId="0" xfId="0" applyFont="1" applyFill="1" applyAlignment="1">
      <alignment/>
    </xf>
    <xf numFmtId="0" fontId="43" fillId="42" borderId="0" xfId="0" applyFont="1" applyFill="1" applyAlignment="1">
      <alignment/>
    </xf>
    <xf numFmtId="0" fontId="69" fillId="38" borderId="0" xfId="0" applyFont="1" applyFill="1" applyAlignment="1">
      <alignment/>
    </xf>
    <xf numFmtId="0" fontId="43" fillId="38" borderId="0" xfId="0" applyFont="1" applyFill="1" applyAlignment="1">
      <alignment/>
    </xf>
    <xf numFmtId="0" fontId="69" fillId="43" borderId="0" xfId="0" applyFont="1" applyFill="1" applyAlignment="1">
      <alignment/>
    </xf>
    <xf numFmtId="0" fontId="43" fillId="4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G29" sqref="G29"/>
    </sheetView>
  </sheetViews>
  <sheetFormatPr defaultColWidth="9.140625" defaultRowHeight="15"/>
  <cols>
    <col min="1" max="1" width="6.57421875" style="21" customWidth="1"/>
    <col min="2" max="2" width="37.140625" style="21" customWidth="1"/>
    <col min="3" max="3" width="16.57421875" style="22" customWidth="1"/>
    <col min="4" max="4" width="15.57421875" style="64" customWidth="1"/>
    <col min="5" max="5" width="10.8515625" style="21" customWidth="1"/>
    <col min="6" max="16384" width="9.140625" style="21" customWidth="1"/>
  </cols>
  <sheetData>
    <row r="1" spans="1:5" ht="11.25" customHeight="1">
      <c r="A1" s="134" t="s">
        <v>186</v>
      </c>
      <c r="B1" s="135"/>
      <c r="C1" s="135"/>
      <c r="D1" s="135"/>
      <c r="E1" s="135"/>
    </row>
    <row r="2" spans="1:5" ht="11.25" customHeight="1">
      <c r="A2" s="135"/>
      <c r="B2" s="135"/>
      <c r="C2" s="135"/>
      <c r="D2" s="135"/>
      <c r="E2" s="135"/>
    </row>
    <row r="3" ht="10.5">
      <c r="A3" s="21" t="s">
        <v>189</v>
      </c>
    </row>
    <row r="5" ht="10.5">
      <c r="D5" s="23"/>
    </row>
    <row r="6" spans="1:5" ht="15" customHeight="1">
      <c r="A6" s="19" t="s">
        <v>138</v>
      </c>
      <c r="B6" s="109"/>
      <c r="C6" s="110"/>
      <c r="D6" s="111"/>
      <c r="E6" s="112"/>
    </row>
    <row r="7" spans="1:5" s="80" customFormat="1" ht="10.5">
      <c r="A7" s="28">
        <v>1</v>
      </c>
      <c r="B7" s="28">
        <v>2</v>
      </c>
      <c r="C7" s="29">
        <v>3</v>
      </c>
      <c r="D7" s="29">
        <v>6</v>
      </c>
      <c r="E7" s="30">
        <v>7</v>
      </c>
    </row>
    <row r="8" spans="1:5" ht="35.25" customHeight="1">
      <c r="A8" s="113" t="s">
        <v>0</v>
      </c>
      <c r="B8" s="114" t="s">
        <v>1</v>
      </c>
      <c r="C8" s="115" t="s">
        <v>2</v>
      </c>
      <c r="D8" s="132" t="s">
        <v>73</v>
      </c>
      <c r="E8" s="116" t="s">
        <v>175</v>
      </c>
    </row>
    <row r="9" spans="1:5" ht="10.5">
      <c r="A9" s="53" t="s">
        <v>71</v>
      </c>
      <c r="B9" s="44" t="s">
        <v>72</v>
      </c>
      <c r="C9" s="45">
        <f>'A-01'!C44</f>
        <v>0</v>
      </c>
      <c r="D9" s="42" t="e">
        <f>C9/C15</f>
        <v>#DIV/0!</v>
      </c>
      <c r="E9" s="45">
        <f>'A-01'!D44</f>
        <v>0</v>
      </c>
    </row>
    <row r="10" spans="1:5" ht="10.5">
      <c r="A10" s="53" t="s">
        <v>74</v>
      </c>
      <c r="B10" s="44" t="s">
        <v>139</v>
      </c>
      <c r="C10" s="45">
        <f>'A-02'!C24</f>
        <v>0</v>
      </c>
      <c r="D10" s="42" t="e">
        <f>C10/C15</f>
        <v>#DIV/0!</v>
      </c>
      <c r="E10" s="45">
        <f>'A-02'!D24</f>
        <v>0</v>
      </c>
    </row>
    <row r="11" spans="1:5" ht="10.5">
      <c r="A11" s="53" t="s">
        <v>75</v>
      </c>
      <c r="B11" s="44" t="s">
        <v>77</v>
      </c>
      <c r="C11" s="45">
        <f>'A-03'!C22</f>
        <v>0</v>
      </c>
      <c r="D11" s="42" t="e">
        <f>C11/C15</f>
        <v>#DIV/0!</v>
      </c>
      <c r="E11" s="45">
        <f>'A-03'!D22</f>
        <v>0</v>
      </c>
    </row>
    <row r="12" spans="1:5" ht="10.5">
      <c r="A12" s="53" t="s">
        <v>76</v>
      </c>
      <c r="B12" s="44" t="s">
        <v>172</v>
      </c>
      <c r="C12" s="45">
        <f>'A-04'!C22</f>
        <v>0</v>
      </c>
      <c r="D12" s="42" t="e">
        <f>C12/C15</f>
        <v>#DIV/0!</v>
      </c>
      <c r="E12" s="45">
        <f>'A-04'!D22</f>
        <v>0</v>
      </c>
    </row>
    <row r="13" spans="1:5" ht="10.5">
      <c r="A13" s="53" t="s">
        <v>78</v>
      </c>
      <c r="B13" s="44" t="s">
        <v>173</v>
      </c>
      <c r="C13" s="45">
        <f>'A-05'!C22</f>
        <v>0</v>
      </c>
      <c r="D13" s="42" t="e">
        <f>C13/C15</f>
        <v>#DIV/0!</v>
      </c>
      <c r="E13" s="45">
        <f>'A-05'!D22</f>
        <v>0</v>
      </c>
    </row>
    <row r="14" spans="1:5" ht="10.5">
      <c r="A14" s="53" t="s">
        <v>79</v>
      </c>
      <c r="B14" s="44" t="s">
        <v>174</v>
      </c>
      <c r="C14" s="45">
        <f>'A-06'!C17</f>
        <v>0</v>
      </c>
      <c r="D14" s="42" t="e">
        <f>C14/C15</f>
        <v>#DIV/0!</v>
      </c>
      <c r="E14" s="45">
        <f>'A-06'!D17</f>
        <v>0</v>
      </c>
    </row>
    <row r="15" spans="1:5" ht="18">
      <c r="A15" s="124" t="s">
        <v>63</v>
      </c>
      <c r="B15" s="125" t="s">
        <v>80</v>
      </c>
      <c r="C15" s="126">
        <f>SUM(C9:C14)</f>
        <v>0</v>
      </c>
      <c r="D15" s="127" t="e">
        <f>SUM(D9:D14)</f>
        <v>#DIV/0!</v>
      </c>
      <c r="E15" s="126">
        <f>SUM(E9:E14)</f>
        <v>0</v>
      </c>
    </row>
    <row r="16" spans="1:5" ht="10.5">
      <c r="A16" s="38" t="s">
        <v>81</v>
      </c>
      <c r="B16" s="44" t="s">
        <v>176</v>
      </c>
      <c r="C16" s="50">
        <f>'B-01'!C23</f>
        <v>0</v>
      </c>
      <c r="D16" s="42" t="e">
        <f>C16/C19</f>
        <v>#DIV/0!</v>
      </c>
      <c r="E16" s="45">
        <f>'B-01'!D23</f>
        <v>0</v>
      </c>
    </row>
    <row r="17" spans="1:5" ht="12.75" customHeight="1">
      <c r="A17" s="38" t="s">
        <v>82</v>
      </c>
      <c r="B17" s="44" t="s">
        <v>177</v>
      </c>
      <c r="C17" s="50">
        <f>'B-02'!C23</f>
        <v>0</v>
      </c>
      <c r="D17" s="42" t="e">
        <f>C17/C19</f>
        <v>#DIV/0!</v>
      </c>
      <c r="E17" s="45">
        <f>'B-02'!D23</f>
        <v>0</v>
      </c>
    </row>
    <row r="18" spans="1:5" ht="13.5" customHeight="1">
      <c r="A18" s="38"/>
      <c r="B18" s="44"/>
      <c r="C18" s="50">
        <f>'B-02'!C24</f>
        <v>0</v>
      </c>
      <c r="D18" s="42" t="e">
        <f>C18/C20</f>
        <v>#DIV/0!</v>
      </c>
      <c r="E18" s="45"/>
    </row>
    <row r="19" spans="1:5" ht="18">
      <c r="A19" s="117" t="s">
        <v>64</v>
      </c>
      <c r="B19" s="118" t="s">
        <v>83</v>
      </c>
      <c r="C19" s="119">
        <f>C16+C17+C18</f>
        <v>0</v>
      </c>
      <c r="D19" s="120" t="e">
        <f>SUM(D16:D18)</f>
        <v>#DIV/0!</v>
      </c>
      <c r="E19" s="119">
        <f>SUM(E16:E18)</f>
        <v>0</v>
      </c>
    </row>
    <row r="20" spans="1:5" ht="15.75">
      <c r="A20" s="46"/>
      <c r="B20" s="59" t="s">
        <v>84</v>
      </c>
      <c r="C20" s="60">
        <f>C15+C19</f>
        <v>0</v>
      </c>
      <c r="D20" s="62"/>
      <c r="E20" s="61">
        <f>E15+E19</f>
        <v>0</v>
      </c>
    </row>
    <row r="21" spans="3:5" ht="10.5">
      <c r="C21" s="63"/>
      <c r="E21" s="22"/>
    </row>
    <row r="22" spans="2:5" ht="10.5">
      <c r="B22" s="82"/>
      <c r="C22" s="26"/>
      <c r="D22" s="83"/>
      <c r="E22" s="82"/>
    </row>
    <row r="23" spans="1:5" ht="18">
      <c r="A23" s="65" t="s">
        <v>187</v>
      </c>
      <c r="B23" s="66"/>
      <c r="C23" s="67"/>
      <c r="D23" s="69"/>
      <c r="E23" s="70"/>
    </row>
    <row r="24" spans="1:5" ht="10.5">
      <c r="A24" s="28">
        <v>1</v>
      </c>
      <c r="B24" s="28">
        <v>2</v>
      </c>
      <c r="C24" s="29">
        <v>3</v>
      </c>
      <c r="D24" s="29">
        <v>6</v>
      </c>
      <c r="E24" s="30">
        <v>7</v>
      </c>
    </row>
    <row r="25" spans="1:5" ht="21">
      <c r="A25" s="91" t="s">
        <v>0</v>
      </c>
      <c r="B25" s="92" t="s">
        <v>37</v>
      </c>
      <c r="C25" s="93" t="s">
        <v>2</v>
      </c>
      <c r="D25" s="133" t="s">
        <v>85</v>
      </c>
      <c r="E25" s="122" t="s">
        <v>178</v>
      </c>
    </row>
    <row r="26" spans="1:5" ht="10.5">
      <c r="A26" s="43"/>
      <c r="B26" s="44"/>
      <c r="C26" s="40"/>
      <c r="D26" s="42"/>
      <c r="E26" s="41"/>
    </row>
    <row r="27" spans="1:5" ht="10.5">
      <c r="A27" s="43" t="s">
        <v>19</v>
      </c>
      <c r="B27" s="44" t="s">
        <v>95</v>
      </c>
      <c r="C27" s="45">
        <f>'A-01'!C51+'A-02'!C31+'A-03'!C29+'A-04'!C29+'A-05'!C29+'A-06'!C24+'B-01'!C30+'B-02'!C30</f>
        <v>0</v>
      </c>
      <c r="D27" s="42" t="e">
        <f>C27/C35</f>
        <v>#DIV/0!</v>
      </c>
      <c r="E27" s="45">
        <f>'A-01'!D51+'A-02'!D31+'A-03'!D29+'A-04'!D29+'A-05'!D29+'A-06'!D24+'B-01'!D30+'B-02'!D30</f>
        <v>0</v>
      </c>
    </row>
    <row r="28" spans="1:5" ht="10.5">
      <c r="A28" s="43" t="s">
        <v>22</v>
      </c>
      <c r="B28" s="44" t="s">
        <v>96</v>
      </c>
      <c r="C28" s="45">
        <f>'A-01'!C52+'A-02'!C32+'A-03'!C30+'A-04'!C30+'A-05'!C30+'A-06'!C25+'B-02'!C31+'B-02'!C31</f>
        <v>0</v>
      </c>
      <c r="D28" s="42" t="e">
        <f>C28/C35</f>
        <v>#DIV/0!</v>
      </c>
      <c r="E28" s="45">
        <f>'A-01'!D52+'A-02'!D32+'A-03'!D30+'A-04'!D30+'A-05'!D30+'A-06'!D25+'B-01'!D31+'B-02'!D31</f>
        <v>0</v>
      </c>
    </row>
    <row r="29" spans="1:5" ht="10.5">
      <c r="A29" s="43" t="s">
        <v>39</v>
      </c>
      <c r="B29" s="44" t="s">
        <v>109</v>
      </c>
      <c r="C29" s="75">
        <f>'A-01'!C53+'A-02'!C33+'A-05'!C31</f>
        <v>0</v>
      </c>
      <c r="D29" s="121" t="e">
        <f>C29/C35</f>
        <v>#DIV/0!</v>
      </c>
      <c r="E29" s="75">
        <f>'A-01'!D53+'A-02'!D33+'A-03'!D31</f>
        <v>0</v>
      </c>
    </row>
    <row r="30" spans="1:5" ht="10.5">
      <c r="A30" s="43" t="s">
        <v>41</v>
      </c>
      <c r="B30" s="44" t="s">
        <v>110</v>
      </c>
      <c r="C30" s="75">
        <f>'A-01'!C54+'A-02'!C34+'A-03'!C32</f>
        <v>0</v>
      </c>
      <c r="D30" s="121" t="e">
        <f>C30/C35</f>
        <v>#DIV/0!</v>
      </c>
      <c r="E30" s="75">
        <f>'A-01'!D54+'A-02'!D33+'A-03'!D31</f>
        <v>0</v>
      </c>
    </row>
    <row r="31" spans="1:5" ht="10.5">
      <c r="A31" s="43" t="s">
        <v>42</v>
      </c>
      <c r="B31" s="44" t="s">
        <v>129</v>
      </c>
      <c r="C31" s="75">
        <f>'A-01'!C55+'A-04'!C31</f>
        <v>0</v>
      </c>
      <c r="D31" s="121" t="e">
        <f>C31/C35</f>
        <v>#DIV/0!</v>
      </c>
      <c r="E31" s="75">
        <f>'A-01'!D55+'A-04'!D31</f>
        <v>0</v>
      </c>
    </row>
    <row r="32" spans="1:5" ht="10.5">
      <c r="A32" s="43" t="s">
        <v>52</v>
      </c>
      <c r="B32" s="44" t="s">
        <v>65</v>
      </c>
      <c r="C32" s="75">
        <f>'A-01'!C56</f>
        <v>0</v>
      </c>
      <c r="D32" s="121" t="e">
        <f>C32/C35</f>
        <v>#DIV/0!</v>
      </c>
      <c r="E32" s="75">
        <f>'A-01'!D56</f>
        <v>0</v>
      </c>
    </row>
    <row r="33" spans="1:5" ht="10.5">
      <c r="A33" s="43" t="s">
        <v>66</v>
      </c>
      <c r="B33" s="44" t="s">
        <v>111</v>
      </c>
      <c r="C33" s="75">
        <f>'A-01'!C57</f>
        <v>0</v>
      </c>
      <c r="D33" s="121" t="e">
        <f>C33/C35</f>
        <v>#DIV/0!</v>
      </c>
      <c r="E33" s="75">
        <f>'A-01'!D57</f>
        <v>0</v>
      </c>
    </row>
    <row r="34" spans="1:5" ht="10.5">
      <c r="A34" s="43" t="s">
        <v>86</v>
      </c>
      <c r="B34" s="90" t="s">
        <v>140</v>
      </c>
      <c r="C34" s="75">
        <f>'A-02'!C35</f>
        <v>0</v>
      </c>
      <c r="D34" s="121" t="e">
        <f>C34/C35</f>
        <v>#DIV/0!</v>
      </c>
      <c r="E34" s="75">
        <f>'A-02'!D35</f>
        <v>0</v>
      </c>
    </row>
    <row r="35" spans="1:5" ht="15.75">
      <c r="A35" s="46"/>
      <c r="B35" s="129" t="s">
        <v>40</v>
      </c>
      <c r="C35" s="130">
        <f>SUM(C27:C34)</f>
        <v>0</v>
      </c>
      <c r="D35" s="131"/>
      <c r="E35" s="130">
        <f>SUM(E27:E34)</f>
        <v>0</v>
      </c>
    </row>
    <row r="36" spans="4:5" ht="15.75">
      <c r="D36" s="77"/>
      <c r="E36" s="63"/>
    </row>
    <row r="37" spans="4:5" ht="10.5">
      <c r="D37" s="23"/>
      <c r="E37" s="79"/>
    </row>
  </sheetData>
  <sheetProtection/>
  <mergeCells count="1">
    <mergeCell ref="A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6.57421875" style="1" customWidth="1"/>
    <col min="2" max="2" width="21.421875" style="1" customWidth="1"/>
    <col min="3" max="3" width="12.00390625" style="2" customWidth="1"/>
    <col min="4" max="4" width="10.00390625" style="2" customWidth="1"/>
    <col min="5" max="5" width="10.7109375" style="2" customWidth="1"/>
    <col min="6" max="6" width="9.8515625" style="3" customWidth="1"/>
    <col min="7" max="7" width="10.140625" style="1" customWidth="1"/>
    <col min="8" max="8" width="9.7109375" style="1" customWidth="1"/>
    <col min="9" max="9" width="9.140625" style="1" customWidth="1"/>
    <col min="10" max="10" width="8.57421875" style="1" customWidth="1"/>
    <col min="11" max="11" width="8.140625" style="1" customWidth="1"/>
    <col min="12" max="12" width="8.421875" style="1" customWidth="1"/>
    <col min="13" max="13" width="8.57421875" style="1" customWidth="1"/>
    <col min="14" max="14" width="9.28125" style="1" customWidth="1"/>
    <col min="15" max="15" width="9.140625" style="1" customWidth="1"/>
    <col min="16" max="16" width="9.00390625" style="1" customWidth="1"/>
    <col min="17" max="17" width="10.00390625" style="1" customWidth="1"/>
    <col min="18" max="16384" width="9.140625" style="1" customWidth="1"/>
  </cols>
  <sheetData>
    <row r="1" spans="1:18" ht="11.25" customHeight="1">
      <c r="A1" s="136" t="s">
        <v>150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1:18" ht="11.2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</row>
    <row r="3" ht="11.25">
      <c r="A3" s="21" t="s">
        <v>183</v>
      </c>
    </row>
    <row r="5" spans="1:18" ht="11.25">
      <c r="A5" s="21"/>
      <c r="B5" s="21"/>
      <c r="C5" s="22"/>
      <c r="D5" s="22"/>
      <c r="E5" s="22"/>
      <c r="F5" s="23" t="s">
        <v>28</v>
      </c>
      <c r="G5" s="21">
        <v>120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11.25" customHeight="1">
      <c r="A6" s="24" t="s">
        <v>94</v>
      </c>
      <c r="B6" s="24"/>
      <c r="C6" s="25"/>
      <c r="D6" s="26"/>
      <c r="E6" s="26"/>
      <c r="F6" s="27" t="s">
        <v>29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/>
      <c r="Q6" s="21"/>
      <c r="R6" s="21"/>
    </row>
    <row r="7" spans="1:18" s="4" customFormat="1" ht="11.25">
      <c r="A7" s="28">
        <v>1</v>
      </c>
      <c r="B7" s="28">
        <v>2</v>
      </c>
      <c r="C7" s="29">
        <v>3</v>
      </c>
      <c r="D7" s="29">
        <v>4</v>
      </c>
      <c r="E7" s="29">
        <v>5</v>
      </c>
      <c r="F7" s="29">
        <v>6</v>
      </c>
      <c r="G7" s="30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31">
        <v>16</v>
      </c>
      <c r="Q7" s="31">
        <v>17</v>
      </c>
      <c r="R7" s="31">
        <v>18</v>
      </c>
    </row>
    <row r="8" spans="1:18" ht="35.25" customHeight="1">
      <c r="A8" s="32" t="s">
        <v>0</v>
      </c>
      <c r="B8" s="33" t="s">
        <v>1</v>
      </c>
      <c r="C8" s="34" t="s">
        <v>2</v>
      </c>
      <c r="D8" s="34" t="s">
        <v>4</v>
      </c>
      <c r="E8" s="34" t="s">
        <v>3</v>
      </c>
      <c r="F8" s="35" t="s">
        <v>24</v>
      </c>
      <c r="G8" s="36" t="s">
        <v>5</v>
      </c>
      <c r="H8" s="37" t="s">
        <v>6</v>
      </c>
      <c r="I8" s="36" t="s">
        <v>7</v>
      </c>
      <c r="J8" s="37" t="s">
        <v>8</v>
      </c>
      <c r="K8" s="36" t="s">
        <v>9</v>
      </c>
      <c r="L8" s="37" t="s">
        <v>10</v>
      </c>
      <c r="M8" s="36" t="s">
        <v>11</v>
      </c>
      <c r="N8" s="37" t="s">
        <v>12</v>
      </c>
      <c r="O8" s="36" t="s">
        <v>13</v>
      </c>
      <c r="P8" s="37" t="s">
        <v>14</v>
      </c>
      <c r="Q8" s="36" t="s">
        <v>15</v>
      </c>
      <c r="R8" s="37" t="s">
        <v>16</v>
      </c>
    </row>
    <row r="9" spans="1:18" ht="9" customHeight="1">
      <c r="A9" s="5"/>
      <c r="B9" s="6"/>
      <c r="C9" s="7"/>
      <c r="D9" s="8"/>
      <c r="E9" s="8"/>
      <c r="F9" s="9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27.75" customHeight="1">
      <c r="A10" s="38" t="s">
        <v>19</v>
      </c>
      <c r="B10" s="39" t="s">
        <v>30</v>
      </c>
      <c r="C10" s="40"/>
      <c r="D10" s="41"/>
      <c r="E10" s="41"/>
      <c r="F10" s="42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11.25">
      <c r="A11" s="43"/>
      <c r="B11" s="44" t="s">
        <v>21</v>
      </c>
      <c r="C11" s="45"/>
      <c r="D11" s="45">
        <f aca="true" t="shared" si="0" ref="D11:D19">G11+H11+I11+J11+K11+L11+M11+N11+O11+P11+Q11+R11</f>
        <v>0</v>
      </c>
      <c r="E11" s="45">
        <f aca="true" t="shared" si="1" ref="E11:E21">C11-D11</f>
        <v>0</v>
      </c>
      <c r="F11" s="42" t="e">
        <f>D11/C11</f>
        <v>#DIV/0!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ht="11.25">
      <c r="A12" s="43"/>
      <c r="B12" s="44" t="s">
        <v>149</v>
      </c>
      <c r="C12" s="45"/>
      <c r="D12" s="45">
        <f t="shared" si="0"/>
        <v>0</v>
      </c>
      <c r="E12" s="45">
        <f t="shared" si="1"/>
        <v>0</v>
      </c>
      <c r="F12" s="42" t="e">
        <f aca="true" t="shared" si="2" ref="F12:F20">D12/C12</f>
        <v>#DIV/0!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11.25">
      <c r="A13" s="43"/>
      <c r="B13" s="44" t="s">
        <v>26</v>
      </c>
      <c r="C13" s="45"/>
      <c r="D13" s="45">
        <f t="shared" si="0"/>
        <v>0</v>
      </c>
      <c r="E13" s="45">
        <f t="shared" si="1"/>
        <v>0</v>
      </c>
      <c r="F13" s="42" t="e">
        <f t="shared" si="2"/>
        <v>#DIV/0!</v>
      </c>
      <c r="G13" s="14"/>
      <c r="H13" s="14"/>
      <c r="I13" s="17"/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11.25">
      <c r="A14" s="43"/>
      <c r="B14" s="44" t="s">
        <v>27</v>
      </c>
      <c r="C14" s="45"/>
      <c r="D14" s="45">
        <f t="shared" si="0"/>
        <v>0</v>
      </c>
      <c r="E14" s="45">
        <f t="shared" si="1"/>
        <v>0</v>
      </c>
      <c r="F14" s="42" t="e">
        <f t="shared" si="2"/>
        <v>#DIV/0!</v>
      </c>
      <c r="G14" s="14"/>
      <c r="H14" s="14"/>
      <c r="I14" s="17"/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11.25">
      <c r="A15" s="43"/>
      <c r="B15" s="44" t="s">
        <v>20</v>
      </c>
      <c r="C15" s="45"/>
      <c r="D15" s="45">
        <f t="shared" si="0"/>
        <v>0</v>
      </c>
      <c r="E15" s="45">
        <f t="shared" si="1"/>
        <v>0</v>
      </c>
      <c r="F15" s="42" t="e">
        <f t="shared" si="2"/>
        <v>#DIV/0!</v>
      </c>
      <c r="G15" s="14"/>
      <c r="H15" s="14"/>
      <c r="I15" s="17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11.25">
      <c r="A16" s="43"/>
      <c r="B16" s="44" t="s">
        <v>179</v>
      </c>
      <c r="C16" s="45"/>
      <c r="D16" s="45">
        <f t="shared" si="0"/>
        <v>0</v>
      </c>
      <c r="E16" s="45">
        <f t="shared" si="1"/>
        <v>0</v>
      </c>
      <c r="F16" s="42" t="e">
        <f t="shared" si="2"/>
        <v>#DIV/0!</v>
      </c>
      <c r="G16" s="14"/>
      <c r="H16" s="14"/>
      <c r="I16" s="17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1.25">
      <c r="A17" s="43"/>
      <c r="B17" s="44" t="s">
        <v>25</v>
      </c>
      <c r="C17" s="45"/>
      <c r="D17" s="45">
        <f t="shared" si="0"/>
        <v>0</v>
      </c>
      <c r="E17" s="45">
        <f t="shared" si="1"/>
        <v>0</v>
      </c>
      <c r="F17" s="42" t="e">
        <f t="shared" si="2"/>
        <v>#DIV/0!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10.5" customHeight="1">
      <c r="A18" s="43"/>
      <c r="B18" s="44" t="s">
        <v>92</v>
      </c>
      <c r="C18" s="45"/>
      <c r="D18" s="45">
        <f>G18+H18+I18+J18+K18+L18+M18+N18+O18+P18+Q18+R18</f>
        <v>0</v>
      </c>
      <c r="E18" s="45">
        <f t="shared" si="1"/>
        <v>0</v>
      </c>
      <c r="F18" s="42" t="e">
        <f t="shared" si="2"/>
        <v>#DIV/0!</v>
      </c>
      <c r="G18" s="14"/>
      <c r="H18" s="14"/>
      <c r="I18" s="14"/>
      <c r="J18" s="14"/>
      <c r="K18" s="14"/>
      <c r="L18" s="14"/>
      <c r="M18" s="20"/>
      <c r="N18" s="14"/>
      <c r="O18" s="14"/>
      <c r="P18" s="14"/>
      <c r="Q18" s="14"/>
      <c r="R18" s="14"/>
    </row>
    <row r="19" spans="1:18" ht="11.25">
      <c r="A19" s="43"/>
      <c r="B19" s="44" t="s">
        <v>93</v>
      </c>
      <c r="C19" s="45"/>
      <c r="D19" s="45">
        <f t="shared" si="0"/>
        <v>0</v>
      </c>
      <c r="E19" s="45">
        <f t="shared" si="1"/>
        <v>0</v>
      </c>
      <c r="F19" s="42" t="e">
        <f t="shared" si="2"/>
        <v>#DIV/0!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11.25">
      <c r="A20" s="43"/>
      <c r="B20" s="44" t="s">
        <v>31</v>
      </c>
      <c r="C20" s="45"/>
      <c r="D20" s="45">
        <f>G20+H20+I20+J20+K20+L20+M20+N20+O20+P20+Q20+R20</f>
        <v>0</v>
      </c>
      <c r="E20" s="45">
        <f>C20-D20</f>
        <v>0</v>
      </c>
      <c r="F20" s="42" t="e">
        <f t="shared" si="2"/>
        <v>#DIV/0!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1.75">
      <c r="A21" s="46" t="s">
        <v>19</v>
      </c>
      <c r="B21" s="47" t="s">
        <v>30</v>
      </c>
      <c r="C21" s="48">
        <f>SUM(C11:C20)</f>
        <v>0</v>
      </c>
      <c r="D21" s="48">
        <f>SUM(D11:D20)</f>
        <v>0</v>
      </c>
      <c r="E21" s="48">
        <f t="shared" si="1"/>
        <v>0</v>
      </c>
      <c r="F21" s="49" t="e">
        <f>D21/C21</f>
        <v>#DIV/0!</v>
      </c>
      <c r="G21" s="16">
        <f aca="true" t="shared" si="3" ref="G21:R21">SUM(G11:G20)</f>
        <v>0</v>
      </c>
      <c r="H21" s="16">
        <f t="shared" si="3"/>
        <v>0</v>
      </c>
      <c r="I21" s="16">
        <f t="shared" si="3"/>
        <v>0</v>
      </c>
      <c r="J21" s="16">
        <f t="shared" si="3"/>
        <v>0</v>
      </c>
      <c r="K21" s="16">
        <f>SUM(K11:K20)</f>
        <v>0</v>
      </c>
      <c r="L21" s="16">
        <f t="shared" si="3"/>
        <v>0</v>
      </c>
      <c r="M21" s="16">
        <f t="shared" si="3"/>
        <v>0</v>
      </c>
      <c r="N21" s="16">
        <f t="shared" si="3"/>
        <v>0</v>
      </c>
      <c r="O21" s="16">
        <f t="shared" si="3"/>
        <v>0</v>
      </c>
      <c r="P21" s="16">
        <f t="shared" si="3"/>
        <v>0</v>
      </c>
      <c r="Q21" s="16">
        <f t="shared" si="3"/>
        <v>0</v>
      </c>
      <c r="R21" s="16">
        <f t="shared" si="3"/>
        <v>0</v>
      </c>
    </row>
    <row r="22" spans="1:18" ht="11.25">
      <c r="A22" s="11"/>
      <c r="B22" s="10"/>
      <c r="C22" s="15"/>
      <c r="D22" s="14"/>
      <c r="E22" s="14"/>
      <c r="F22" s="9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1.75" customHeight="1">
      <c r="A23" s="38" t="s">
        <v>22</v>
      </c>
      <c r="B23" s="39" t="s">
        <v>98</v>
      </c>
      <c r="C23" s="50"/>
      <c r="D23" s="45"/>
      <c r="E23" s="45"/>
      <c r="F23" s="42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1:18" ht="21.75" customHeight="1">
      <c r="A24" s="38"/>
      <c r="B24" s="44" t="s">
        <v>99</v>
      </c>
      <c r="C24" s="50"/>
      <c r="D24" s="45">
        <f>G24+H24+I24+J24+K24+L24+M24+O24+P24+Q24+R24+N24</f>
        <v>0</v>
      </c>
      <c r="E24" s="45">
        <f>C24-D24</f>
        <v>0</v>
      </c>
      <c r="F24" s="42" t="e">
        <f>D24/C24</f>
        <v>#DIV/0!</v>
      </c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1:18" ht="13.5" customHeight="1">
      <c r="A25" s="38"/>
      <c r="B25" s="44" t="s">
        <v>101</v>
      </c>
      <c r="C25" s="50"/>
      <c r="D25" s="45">
        <f aca="true" t="shared" si="4" ref="D25:D36">G25+H25+I25+J25+K25+L25+M25+O25+P25+Q25+R25+N25</f>
        <v>0</v>
      </c>
      <c r="E25" s="45">
        <f>C25-D25</f>
        <v>0</v>
      </c>
      <c r="F25" s="42" t="e">
        <f>D25/C25</f>
        <v>#DIV/0!</v>
      </c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1:18" ht="13.5" customHeight="1">
      <c r="A26" s="38"/>
      <c r="B26" s="44" t="s">
        <v>100</v>
      </c>
      <c r="C26" s="50"/>
      <c r="D26" s="45">
        <f t="shared" si="4"/>
        <v>0</v>
      </c>
      <c r="E26" s="45">
        <f>C26-D26</f>
        <v>0</v>
      </c>
      <c r="F26" s="42" t="e">
        <f>D26/C26</f>
        <v>#DIV/0!</v>
      </c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1:18" ht="13.5" customHeight="1">
      <c r="A27" s="38"/>
      <c r="B27" s="44" t="s">
        <v>102</v>
      </c>
      <c r="C27" s="50"/>
      <c r="D27" s="45">
        <f t="shared" si="4"/>
        <v>0</v>
      </c>
      <c r="E27" s="45">
        <f>C27-D27</f>
        <v>0</v>
      </c>
      <c r="F27" s="42" t="e">
        <f>D27/C27</f>
        <v>#DIV/0!</v>
      </c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1:18" ht="11.25">
      <c r="A28" s="43"/>
      <c r="B28" s="44" t="s">
        <v>103</v>
      </c>
      <c r="C28" s="50"/>
      <c r="D28" s="45">
        <f t="shared" si="4"/>
        <v>0</v>
      </c>
      <c r="E28" s="45">
        <f>C28-D28</f>
        <v>0</v>
      </c>
      <c r="F28" s="42" t="e">
        <f>D28/C28</f>
        <v>#DIV/0!</v>
      </c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1:18" ht="11.25">
      <c r="A29" s="51"/>
      <c r="B29" s="44" t="s">
        <v>104</v>
      </c>
      <c r="C29" s="50"/>
      <c r="D29" s="45">
        <f t="shared" si="4"/>
        <v>0</v>
      </c>
      <c r="E29" s="45">
        <f aca="true" t="shared" si="5" ref="E29:E38">C29-D29</f>
        <v>0</v>
      </c>
      <c r="F29" s="42" t="e">
        <f aca="true" t="shared" si="6" ref="F29:F38">D29/C29</f>
        <v>#DIV/0!</v>
      </c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1:18" ht="11.25">
      <c r="A30" s="43"/>
      <c r="B30" s="44" t="s">
        <v>32</v>
      </c>
      <c r="C30" s="50"/>
      <c r="D30" s="45">
        <f t="shared" si="4"/>
        <v>0</v>
      </c>
      <c r="E30" s="45">
        <f t="shared" si="5"/>
        <v>0</v>
      </c>
      <c r="F30" s="42" t="e">
        <f t="shared" si="6"/>
        <v>#DIV/0!</v>
      </c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1:18" ht="11.25">
      <c r="A31" s="43"/>
      <c r="B31" s="44" t="s">
        <v>67</v>
      </c>
      <c r="C31" s="50"/>
      <c r="D31" s="45">
        <f t="shared" si="4"/>
        <v>0</v>
      </c>
      <c r="E31" s="45">
        <f>C31-D31</f>
        <v>0</v>
      </c>
      <c r="F31" s="42" t="e">
        <f>D31/C31</f>
        <v>#DIV/0!</v>
      </c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ht="11.25">
      <c r="A32" s="43"/>
      <c r="B32" s="44" t="s">
        <v>105</v>
      </c>
      <c r="C32" s="50"/>
      <c r="D32" s="45">
        <f t="shared" si="4"/>
        <v>0</v>
      </c>
      <c r="E32" s="45">
        <f t="shared" si="5"/>
        <v>0</v>
      </c>
      <c r="F32" s="42" t="e">
        <f t="shared" si="6"/>
        <v>#DIV/0!</v>
      </c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1:18" ht="21.75">
      <c r="A33" s="43"/>
      <c r="B33" s="44" t="s">
        <v>128</v>
      </c>
      <c r="C33" s="50"/>
      <c r="D33" s="45">
        <f t="shared" si="4"/>
        <v>0</v>
      </c>
      <c r="E33" s="45">
        <f>C33-D33</f>
        <v>0</v>
      </c>
      <c r="F33" s="42" t="e">
        <f>D33/C33</f>
        <v>#DIV/0!</v>
      </c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1:18" ht="11.25">
      <c r="A34" s="43"/>
      <c r="B34" s="44" t="s">
        <v>152</v>
      </c>
      <c r="C34" s="50"/>
      <c r="D34" s="45">
        <f>G34+H34+I34+J34+K34+L34+M34+O34+P34+Q34+R34+N34</f>
        <v>0</v>
      </c>
      <c r="E34" s="45">
        <f>C34-D34</f>
        <v>0</v>
      </c>
      <c r="F34" s="42" t="e">
        <f>D34/C34</f>
        <v>#DIV/0!</v>
      </c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1:18" ht="11.25">
      <c r="A35" s="43"/>
      <c r="B35" s="44" t="s">
        <v>181</v>
      </c>
      <c r="C35" s="50"/>
      <c r="D35" s="45">
        <f>G35+H35+I35+J35+K35+L35+M35+O35+P35+Q35+R35+N35</f>
        <v>0</v>
      </c>
      <c r="E35" s="45">
        <f>C35-D35</f>
        <v>0</v>
      </c>
      <c r="F35" s="42" t="e">
        <f>D35/C35</f>
        <v>#DIV/0!</v>
      </c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1:18" ht="11.25">
      <c r="A36" s="43"/>
      <c r="B36" s="44" t="s">
        <v>33</v>
      </c>
      <c r="C36" s="50"/>
      <c r="D36" s="45">
        <f t="shared" si="4"/>
        <v>0</v>
      </c>
      <c r="E36" s="45">
        <f t="shared" si="5"/>
        <v>0</v>
      </c>
      <c r="F36" s="42" t="e">
        <f t="shared" si="6"/>
        <v>#DIV/0!</v>
      </c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1:18" ht="11.25">
      <c r="A37" s="46" t="s">
        <v>22</v>
      </c>
      <c r="B37" s="52" t="s">
        <v>17</v>
      </c>
      <c r="C37" s="48">
        <f>SUM(C24:C36)</f>
        <v>0</v>
      </c>
      <c r="D37" s="48">
        <f>SUM(D24:D36)</f>
        <v>0</v>
      </c>
      <c r="E37" s="48">
        <f t="shared" si="5"/>
        <v>0</v>
      </c>
      <c r="F37" s="49" t="e">
        <f t="shared" si="6"/>
        <v>#DIV/0!</v>
      </c>
      <c r="G37" s="48">
        <f>SUM(G24:G36)</f>
        <v>0</v>
      </c>
      <c r="H37" s="48">
        <f aca="true" t="shared" si="7" ref="H37:R37">SUM(H24:H36)</f>
        <v>0</v>
      </c>
      <c r="I37" s="48">
        <f t="shared" si="7"/>
        <v>0</v>
      </c>
      <c r="J37" s="48">
        <f t="shared" si="7"/>
        <v>0</v>
      </c>
      <c r="K37" s="48">
        <f t="shared" si="7"/>
        <v>0</v>
      </c>
      <c r="L37" s="48">
        <f t="shared" si="7"/>
        <v>0</v>
      </c>
      <c r="M37" s="48">
        <f t="shared" si="7"/>
        <v>0</v>
      </c>
      <c r="N37" s="48">
        <f t="shared" si="7"/>
        <v>0</v>
      </c>
      <c r="O37" s="48">
        <f t="shared" si="7"/>
        <v>0</v>
      </c>
      <c r="P37" s="48">
        <f t="shared" si="7"/>
        <v>0</v>
      </c>
      <c r="Q37" s="48">
        <f t="shared" si="7"/>
        <v>0</v>
      </c>
      <c r="R37" s="48">
        <f t="shared" si="7"/>
        <v>0</v>
      </c>
    </row>
    <row r="38" spans="1:18" s="4" customFormat="1" ht="11.25">
      <c r="A38" s="53">
        <v>1</v>
      </c>
      <c r="B38" s="54" t="s">
        <v>18</v>
      </c>
      <c r="C38" s="55">
        <f>C21+C37</f>
        <v>0</v>
      </c>
      <c r="D38" s="55">
        <f>D21+D37</f>
        <v>0</v>
      </c>
      <c r="E38" s="55">
        <f t="shared" si="5"/>
        <v>0</v>
      </c>
      <c r="F38" s="56" t="e">
        <f t="shared" si="6"/>
        <v>#DIV/0!</v>
      </c>
      <c r="G38" s="55">
        <f aca="true" t="shared" si="8" ref="G38:R38">G21+G37</f>
        <v>0</v>
      </c>
      <c r="H38" s="55">
        <f t="shared" si="8"/>
        <v>0</v>
      </c>
      <c r="I38" s="55">
        <f t="shared" si="8"/>
        <v>0</v>
      </c>
      <c r="J38" s="55">
        <f t="shared" si="8"/>
        <v>0</v>
      </c>
      <c r="K38" s="55">
        <f t="shared" si="8"/>
        <v>0</v>
      </c>
      <c r="L38" s="55">
        <f t="shared" si="8"/>
        <v>0</v>
      </c>
      <c r="M38" s="55">
        <f t="shared" si="8"/>
        <v>0</v>
      </c>
      <c r="N38" s="55">
        <f t="shared" si="8"/>
        <v>0</v>
      </c>
      <c r="O38" s="55">
        <f t="shared" si="8"/>
        <v>0</v>
      </c>
      <c r="P38" s="55">
        <f t="shared" si="8"/>
        <v>0</v>
      </c>
      <c r="Q38" s="55">
        <f t="shared" si="8"/>
        <v>0</v>
      </c>
      <c r="R38" s="55">
        <f t="shared" si="8"/>
        <v>0</v>
      </c>
    </row>
    <row r="39" spans="1:18" ht="11.25">
      <c r="A39" s="53">
        <v>2</v>
      </c>
      <c r="B39" s="39" t="s">
        <v>34</v>
      </c>
      <c r="C39" s="50"/>
      <c r="D39" s="45"/>
      <c r="E39" s="45"/>
      <c r="F39" s="42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18" ht="21.75">
      <c r="A40" s="43"/>
      <c r="B40" s="44" t="s">
        <v>106</v>
      </c>
      <c r="C40" s="50"/>
      <c r="D40" s="45">
        <f>G40+H40+I40+J40+K40+L40+M40+N40+O40+P40+Q40+R40</f>
        <v>0</v>
      </c>
      <c r="E40" s="45">
        <f>C40-D40</f>
        <v>0</v>
      </c>
      <c r="F40" s="42" t="e">
        <f>D40/C40</f>
        <v>#DIV/0!</v>
      </c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</row>
    <row r="41" spans="1:18" ht="11.25">
      <c r="A41" s="43"/>
      <c r="B41" s="44" t="s">
        <v>107</v>
      </c>
      <c r="C41" s="50"/>
      <c r="D41" s="45">
        <f>G41+H41+I41+J41+K41+L41+M41+N41+O41+P41+Q41+R41</f>
        <v>0</v>
      </c>
      <c r="E41" s="45">
        <f>C41-D41</f>
        <v>0</v>
      </c>
      <c r="F41" s="42" t="e">
        <f>D41/C41</f>
        <v>#DIV/0!</v>
      </c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</row>
    <row r="42" spans="1:18" ht="16.5" customHeight="1">
      <c r="A42" s="43"/>
      <c r="B42" s="44" t="s">
        <v>108</v>
      </c>
      <c r="C42" s="50"/>
      <c r="D42" s="45">
        <f>G42+H42+I42+J42+K42+L42+M42+N42+O42+P42+Q42+R42</f>
        <v>0</v>
      </c>
      <c r="E42" s="45">
        <f>C42-D42</f>
        <v>0</v>
      </c>
      <c r="F42" s="42" t="e">
        <f>D42/C42</f>
        <v>#DIV/0!</v>
      </c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</row>
    <row r="43" spans="1:18" ht="31.5" customHeight="1">
      <c r="A43" s="43">
        <v>2</v>
      </c>
      <c r="B43" s="54" t="s">
        <v>35</v>
      </c>
      <c r="C43" s="57">
        <f>SUM(C40:C42)</f>
        <v>0</v>
      </c>
      <c r="D43" s="57">
        <f>SUM(D40:D42)</f>
        <v>0</v>
      </c>
      <c r="E43" s="57">
        <f>SUM(E40:E42)</f>
        <v>0</v>
      </c>
      <c r="F43" s="58" t="e">
        <f>D43/C43</f>
        <v>#DIV/0!</v>
      </c>
      <c r="G43" s="57">
        <f>G40+G42</f>
        <v>0</v>
      </c>
      <c r="H43" s="57">
        <f aca="true" t="shared" si="9" ref="H43:R43">H40+H42</f>
        <v>0</v>
      </c>
      <c r="I43" s="57">
        <f t="shared" si="9"/>
        <v>0</v>
      </c>
      <c r="J43" s="57">
        <f t="shared" si="9"/>
        <v>0</v>
      </c>
      <c r="K43" s="57">
        <f t="shared" si="9"/>
        <v>0</v>
      </c>
      <c r="L43" s="57">
        <f t="shared" si="9"/>
        <v>0</v>
      </c>
      <c r="M43" s="57">
        <f t="shared" si="9"/>
        <v>0</v>
      </c>
      <c r="N43" s="57">
        <f t="shared" si="9"/>
        <v>0</v>
      </c>
      <c r="O43" s="57">
        <f t="shared" si="9"/>
        <v>0</v>
      </c>
      <c r="P43" s="57">
        <f t="shared" si="9"/>
        <v>0</v>
      </c>
      <c r="Q43" s="57">
        <f t="shared" si="9"/>
        <v>0</v>
      </c>
      <c r="R43" s="57">
        <f t="shared" si="9"/>
        <v>0</v>
      </c>
    </row>
    <row r="44" spans="1:18" ht="15.75">
      <c r="A44" s="46"/>
      <c r="B44" s="59" t="s">
        <v>50</v>
      </c>
      <c r="C44" s="60">
        <f>C43+C38</f>
        <v>0</v>
      </c>
      <c r="D44" s="61">
        <f>D43+D38</f>
        <v>0</v>
      </c>
      <c r="E44" s="61">
        <f>E43+E38</f>
        <v>0</v>
      </c>
      <c r="F44" s="62" t="e">
        <f>D44/C44</f>
        <v>#DIV/0!</v>
      </c>
      <c r="G44" s="61">
        <f aca="true" t="shared" si="10" ref="G44:R44">G38+G43</f>
        <v>0</v>
      </c>
      <c r="H44" s="61">
        <f t="shared" si="10"/>
        <v>0</v>
      </c>
      <c r="I44" s="61">
        <f t="shared" si="10"/>
        <v>0</v>
      </c>
      <c r="J44" s="61">
        <f t="shared" si="10"/>
        <v>0</v>
      </c>
      <c r="K44" s="61">
        <f t="shared" si="10"/>
        <v>0</v>
      </c>
      <c r="L44" s="61">
        <f t="shared" si="10"/>
        <v>0</v>
      </c>
      <c r="M44" s="61">
        <f t="shared" si="10"/>
        <v>0</v>
      </c>
      <c r="N44" s="61">
        <f t="shared" si="10"/>
        <v>0</v>
      </c>
      <c r="O44" s="61">
        <f t="shared" si="10"/>
        <v>0</v>
      </c>
      <c r="P44" s="61">
        <f t="shared" si="10"/>
        <v>0</v>
      </c>
      <c r="Q44" s="61">
        <f t="shared" si="10"/>
        <v>0</v>
      </c>
      <c r="R44" s="61">
        <f t="shared" si="10"/>
        <v>0</v>
      </c>
    </row>
    <row r="45" spans="1:18" ht="11.25">
      <c r="A45" s="21"/>
      <c r="B45" s="21"/>
      <c r="C45" s="63">
        <f>C44/120</f>
        <v>0</v>
      </c>
      <c r="D45" s="63">
        <f>D44/120</f>
        <v>0</v>
      </c>
      <c r="E45" s="63">
        <f>E44/120</f>
        <v>0</v>
      </c>
      <c r="F45" s="64" t="s">
        <v>23</v>
      </c>
      <c r="G45" s="22">
        <f aca="true" t="shared" si="11" ref="G45:R45">G44/G5</f>
        <v>0</v>
      </c>
      <c r="H45" s="22" t="e">
        <f t="shared" si="11"/>
        <v>#DIV/0!</v>
      </c>
      <c r="I45" s="22" t="e">
        <f t="shared" si="11"/>
        <v>#DIV/0!</v>
      </c>
      <c r="J45" s="22" t="e">
        <f t="shared" si="11"/>
        <v>#DIV/0!</v>
      </c>
      <c r="K45" s="22" t="e">
        <f t="shared" si="11"/>
        <v>#DIV/0!</v>
      </c>
      <c r="L45" s="22" t="e">
        <f t="shared" si="11"/>
        <v>#DIV/0!</v>
      </c>
      <c r="M45" s="22" t="e">
        <f t="shared" si="11"/>
        <v>#DIV/0!</v>
      </c>
      <c r="N45" s="22" t="e">
        <f t="shared" si="11"/>
        <v>#DIV/0!</v>
      </c>
      <c r="O45" s="22" t="e">
        <f t="shared" si="11"/>
        <v>#DIV/0!</v>
      </c>
      <c r="P45" s="22" t="e">
        <f t="shared" si="11"/>
        <v>#DIV/0!</v>
      </c>
      <c r="Q45" s="22" t="e">
        <f t="shared" si="11"/>
        <v>#DIV/0!</v>
      </c>
      <c r="R45" s="22" t="e">
        <f t="shared" si="11"/>
        <v>#DIV/0!</v>
      </c>
    </row>
    <row r="46" spans="2:12" ht="11.25">
      <c r="B46" s="12"/>
      <c r="C46" s="13"/>
      <c r="D46" s="13"/>
      <c r="E46" s="13"/>
      <c r="F46" s="18"/>
      <c r="G46" s="12"/>
      <c r="H46" s="12"/>
      <c r="I46" s="12"/>
      <c r="J46" s="12"/>
      <c r="K46" s="12"/>
      <c r="L46" s="12"/>
    </row>
    <row r="47" spans="1:19" ht="18">
      <c r="A47" s="65" t="s">
        <v>36</v>
      </c>
      <c r="B47" s="66"/>
      <c r="C47" s="67"/>
      <c r="D47" s="67"/>
      <c r="E47" s="68"/>
      <c r="F47" s="69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21"/>
    </row>
    <row r="48" spans="1:19" ht="11.25">
      <c r="A48" s="28">
        <v>1</v>
      </c>
      <c r="B48" s="28">
        <v>2</v>
      </c>
      <c r="C48" s="29">
        <v>3</v>
      </c>
      <c r="D48" s="29">
        <v>4</v>
      </c>
      <c r="E48" s="29">
        <v>5</v>
      </c>
      <c r="F48" s="29">
        <v>6</v>
      </c>
      <c r="G48" s="30">
        <v>7</v>
      </c>
      <c r="H48" s="31">
        <v>8</v>
      </c>
      <c r="I48" s="31">
        <v>9</v>
      </c>
      <c r="J48" s="31">
        <v>10</v>
      </c>
      <c r="K48" s="31">
        <v>11</v>
      </c>
      <c r="L48" s="31">
        <v>12</v>
      </c>
      <c r="M48" s="31">
        <v>13</v>
      </c>
      <c r="N48" s="31">
        <v>14</v>
      </c>
      <c r="O48" s="31">
        <v>15</v>
      </c>
      <c r="P48" s="31">
        <v>16</v>
      </c>
      <c r="Q48" s="31">
        <v>17</v>
      </c>
      <c r="R48" s="31">
        <v>18</v>
      </c>
      <c r="S48" s="21"/>
    </row>
    <row r="49" spans="1:19" ht="31.5">
      <c r="A49" s="32" t="s">
        <v>0</v>
      </c>
      <c r="B49" s="33" t="s">
        <v>37</v>
      </c>
      <c r="C49" s="34" t="s">
        <v>2</v>
      </c>
      <c r="D49" s="34" t="s">
        <v>38</v>
      </c>
      <c r="E49" s="34" t="s">
        <v>3</v>
      </c>
      <c r="F49" s="35" t="s">
        <v>51</v>
      </c>
      <c r="G49" s="36" t="s">
        <v>5</v>
      </c>
      <c r="H49" s="37" t="s">
        <v>6</v>
      </c>
      <c r="I49" s="36" t="s">
        <v>7</v>
      </c>
      <c r="J49" s="37" t="s">
        <v>8</v>
      </c>
      <c r="K49" s="36" t="s">
        <v>9</v>
      </c>
      <c r="L49" s="37" t="s">
        <v>10</v>
      </c>
      <c r="M49" s="36" t="s">
        <v>11</v>
      </c>
      <c r="N49" s="37" t="s">
        <v>12</v>
      </c>
      <c r="O49" s="36" t="s">
        <v>13</v>
      </c>
      <c r="P49" s="37" t="s">
        <v>14</v>
      </c>
      <c r="Q49" s="36" t="s">
        <v>15</v>
      </c>
      <c r="R49" s="37" t="s">
        <v>16</v>
      </c>
      <c r="S49" s="21"/>
    </row>
    <row r="50" spans="1:19" ht="11.25">
      <c r="A50" s="43"/>
      <c r="B50" s="44"/>
      <c r="C50" s="40"/>
      <c r="D50" s="41"/>
      <c r="E50" s="41"/>
      <c r="F50" s="42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21"/>
    </row>
    <row r="51" spans="1:19" ht="11.25">
      <c r="A51" s="43" t="s">
        <v>19</v>
      </c>
      <c r="B51" s="44" t="s">
        <v>95</v>
      </c>
      <c r="C51" s="45"/>
      <c r="D51" s="45">
        <f aca="true" t="shared" si="12" ref="D51:D57">G51+H51+I51+J51+K51+L51+M51+N51+O51+P51+Q51+R51</f>
        <v>0</v>
      </c>
      <c r="E51" s="45">
        <f aca="true" t="shared" si="13" ref="E51:E58">C51-D51</f>
        <v>0</v>
      </c>
      <c r="F51" s="42" t="e">
        <f aca="true" t="shared" si="14" ref="F51:F58">D51/C51</f>
        <v>#DIV/0!</v>
      </c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21"/>
    </row>
    <row r="52" spans="1:19" ht="11.25">
      <c r="A52" s="43" t="s">
        <v>22</v>
      </c>
      <c r="B52" s="44" t="s">
        <v>96</v>
      </c>
      <c r="C52" s="45"/>
      <c r="D52" s="45">
        <f t="shared" si="12"/>
        <v>0</v>
      </c>
      <c r="E52" s="45">
        <f t="shared" si="13"/>
        <v>0</v>
      </c>
      <c r="F52" s="42" t="e">
        <f t="shared" si="14"/>
        <v>#DIV/0!</v>
      </c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21"/>
    </row>
    <row r="53" spans="1:19" ht="11.25">
      <c r="A53" s="43" t="s">
        <v>39</v>
      </c>
      <c r="B53" s="44" t="s">
        <v>109</v>
      </c>
      <c r="C53" s="45"/>
      <c r="D53" s="45">
        <f t="shared" si="12"/>
        <v>0</v>
      </c>
      <c r="E53" s="45">
        <f>C53-D53</f>
        <v>0</v>
      </c>
      <c r="F53" s="42" t="e">
        <f>D53/C53</f>
        <v>#DIV/0!</v>
      </c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21"/>
    </row>
    <row r="54" spans="1:19" ht="11.25">
      <c r="A54" s="43" t="s">
        <v>41</v>
      </c>
      <c r="B54" s="44" t="s">
        <v>110</v>
      </c>
      <c r="C54" s="45"/>
      <c r="D54" s="45">
        <f t="shared" si="12"/>
        <v>0</v>
      </c>
      <c r="E54" s="45">
        <f t="shared" si="13"/>
        <v>0</v>
      </c>
      <c r="F54" s="42" t="e">
        <f t="shared" si="14"/>
        <v>#DIV/0!</v>
      </c>
      <c r="G54" s="45"/>
      <c r="H54" s="45"/>
      <c r="I54" s="75"/>
      <c r="J54" s="45"/>
      <c r="K54" s="45"/>
      <c r="L54" s="45"/>
      <c r="M54" s="45"/>
      <c r="N54" s="45"/>
      <c r="O54" s="45"/>
      <c r="P54" s="45"/>
      <c r="Q54" s="45"/>
      <c r="R54" s="45">
        <v>0</v>
      </c>
      <c r="S54" s="21"/>
    </row>
    <row r="55" spans="1:19" ht="11.25">
      <c r="A55" s="43" t="s">
        <v>42</v>
      </c>
      <c r="B55" s="44" t="s">
        <v>129</v>
      </c>
      <c r="C55" s="45"/>
      <c r="D55" s="45">
        <f t="shared" si="12"/>
        <v>0</v>
      </c>
      <c r="E55" s="45">
        <f t="shared" si="13"/>
        <v>0</v>
      </c>
      <c r="F55" s="42" t="e">
        <f t="shared" si="14"/>
        <v>#DIV/0!</v>
      </c>
      <c r="G55" s="45"/>
      <c r="H55" s="45"/>
      <c r="I55" s="75"/>
      <c r="J55" s="45"/>
      <c r="K55" s="45"/>
      <c r="L55" s="45"/>
      <c r="M55" s="45"/>
      <c r="N55" s="45"/>
      <c r="O55" s="45"/>
      <c r="P55" s="45"/>
      <c r="Q55" s="45"/>
      <c r="R55" s="45"/>
      <c r="S55" s="21"/>
    </row>
    <row r="56" spans="1:19" ht="11.25">
      <c r="A56" s="43" t="s">
        <v>52</v>
      </c>
      <c r="B56" s="44" t="s">
        <v>65</v>
      </c>
      <c r="C56" s="45"/>
      <c r="D56" s="45">
        <f>G56+H56+I56+J56+K56+L56+M56+N56+O56+P56+Q56+R56</f>
        <v>0</v>
      </c>
      <c r="E56" s="45">
        <f>C56-D56</f>
        <v>0</v>
      </c>
      <c r="F56" s="42" t="e">
        <f>D56/C56</f>
        <v>#DIV/0!</v>
      </c>
      <c r="G56" s="45"/>
      <c r="H56" s="45"/>
      <c r="I56" s="75"/>
      <c r="J56" s="45"/>
      <c r="K56" s="45"/>
      <c r="L56" s="45"/>
      <c r="M56" s="45"/>
      <c r="N56" s="45"/>
      <c r="O56" s="45"/>
      <c r="P56" s="45"/>
      <c r="Q56" s="45"/>
      <c r="R56" s="45"/>
      <c r="S56" s="21"/>
    </row>
    <row r="57" spans="1:19" ht="11.25">
      <c r="A57" s="43" t="s">
        <v>66</v>
      </c>
      <c r="B57" s="44" t="s">
        <v>111</v>
      </c>
      <c r="C57" s="45"/>
      <c r="D57" s="45">
        <f t="shared" si="12"/>
        <v>0</v>
      </c>
      <c r="E57" s="45">
        <f>C57-D57</f>
        <v>0</v>
      </c>
      <c r="F57" s="42" t="e">
        <f>D57/C57</f>
        <v>#DIV/0!</v>
      </c>
      <c r="G57" s="45"/>
      <c r="H57" s="45"/>
      <c r="I57" s="75"/>
      <c r="J57" s="45"/>
      <c r="K57" s="45"/>
      <c r="L57" s="45"/>
      <c r="M57" s="45"/>
      <c r="N57" s="45"/>
      <c r="O57" s="45"/>
      <c r="P57" s="45"/>
      <c r="Q57" s="45"/>
      <c r="R57" s="45"/>
      <c r="S57" s="21"/>
    </row>
    <row r="58" spans="1:19" ht="11.25">
      <c r="A58" s="46"/>
      <c r="B58" s="47" t="s">
        <v>40</v>
      </c>
      <c r="C58" s="48">
        <f>SUM(C51:C57)</f>
        <v>0</v>
      </c>
      <c r="D58" s="48">
        <f>SUM(D51:D57)</f>
        <v>0</v>
      </c>
      <c r="E58" s="48">
        <f t="shared" si="13"/>
        <v>0</v>
      </c>
      <c r="F58" s="49" t="e">
        <f t="shared" si="14"/>
        <v>#DIV/0!</v>
      </c>
      <c r="G58" s="48">
        <f aca="true" t="shared" si="15" ref="G58:R58">SUM(G51:G57)</f>
        <v>0</v>
      </c>
      <c r="H58" s="48">
        <f t="shared" si="15"/>
        <v>0</v>
      </c>
      <c r="I58" s="48">
        <f t="shared" si="15"/>
        <v>0</v>
      </c>
      <c r="J58" s="48">
        <f t="shared" si="15"/>
        <v>0</v>
      </c>
      <c r="K58" s="48">
        <f t="shared" si="15"/>
        <v>0</v>
      </c>
      <c r="L58" s="48">
        <f t="shared" si="15"/>
        <v>0</v>
      </c>
      <c r="M58" s="48">
        <f t="shared" si="15"/>
        <v>0</v>
      </c>
      <c r="N58" s="48">
        <f t="shared" si="15"/>
        <v>0</v>
      </c>
      <c r="O58" s="48">
        <f t="shared" si="15"/>
        <v>0</v>
      </c>
      <c r="P58" s="48">
        <f t="shared" si="15"/>
        <v>0</v>
      </c>
      <c r="Q58" s="48">
        <f t="shared" si="15"/>
        <v>0</v>
      </c>
      <c r="R58" s="48">
        <f t="shared" si="15"/>
        <v>0</v>
      </c>
      <c r="S58" s="21"/>
    </row>
    <row r="59" spans="1:19" ht="15.75">
      <c r="A59" s="21"/>
      <c r="B59" s="21"/>
      <c r="C59" s="22"/>
      <c r="D59" s="22"/>
      <c r="E59" s="76" t="s">
        <v>56</v>
      </c>
      <c r="F59" s="77"/>
      <c r="G59" s="63">
        <f aca="true" t="shared" si="16" ref="G59:R59">(G6+G58)-G44</f>
        <v>0</v>
      </c>
      <c r="H59" s="63">
        <f t="shared" si="16"/>
        <v>0</v>
      </c>
      <c r="I59" s="63">
        <f t="shared" si="16"/>
        <v>0</v>
      </c>
      <c r="J59" s="63">
        <f t="shared" si="16"/>
        <v>0</v>
      </c>
      <c r="K59" s="63">
        <f t="shared" si="16"/>
        <v>0</v>
      </c>
      <c r="L59" s="63">
        <f t="shared" si="16"/>
        <v>0</v>
      </c>
      <c r="M59" s="63">
        <f t="shared" si="16"/>
        <v>0</v>
      </c>
      <c r="N59" s="63">
        <f t="shared" si="16"/>
        <v>0</v>
      </c>
      <c r="O59" s="63">
        <f t="shared" si="16"/>
        <v>0</v>
      </c>
      <c r="P59" s="63">
        <f t="shared" si="16"/>
        <v>0</v>
      </c>
      <c r="Q59" s="63">
        <f t="shared" si="16"/>
        <v>0</v>
      </c>
      <c r="R59" s="63">
        <f t="shared" si="16"/>
        <v>0</v>
      </c>
      <c r="S59" s="21"/>
    </row>
    <row r="60" spans="1:19" ht="11.25">
      <c r="A60" s="21"/>
      <c r="B60" s="21"/>
      <c r="C60" s="22"/>
      <c r="D60" s="22"/>
      <c r="E60" s="78" t="s">
        <v>97</v>
      </c>
      <c r="F60" s="23"/>
      <c r="G60" s="79"/>
      <c r="H60" s="79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1.25">
      <c r="A61" s="21"/>
      <c r="B61" s="21"/>
      <c r="C61" s="22"/>
      <c r="D61" s="22"/>
      <c r="E61" s="22"/>
      <c r="F61" s="64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</sheetData>
  <sheetProtection/>
  <mergeCells count="1">
    <mergeCell ref="A1:R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22">
      <selection activeCell="G37" sqref="G37"/>
    </sheetView>
  </sheetViews>
  <sheetFormatPr defaultColWidth="9.140625" defaultRowHeight="15"/>
  <cols>
    <col min="1" max="1" width="6.57421875" style="21" customWidth="1"/>
    <col min="2" max="2" width="21.421875" style="21" customWidth="1"/>
    <col min="3" max="3" width="12.00390625" style="22" customWidth="1"/>
    <col min="4" max="4" width="9.8515625" style="22" customWidth="1"/>
    <col min="5" max="5" width="10.7109375" style="22" customWidth="1"/>
    <col min="6" max="6" width="9.421875" style="64" customWidth="1"/>
    <col min="7" max="7" width="10.140625" style="21" customWidth="1"/>
    <col min="8" max="8" width="9.7109375" style="21" customWidth="1"/>
    <col min="9" max="9" width="9.140625" style="21" customWidth="1"/>
    <col min="10" max="10" width="8.57421875" style="21" customWidth="1"/>
    <col min="11" max="11" width="8.140625" style="21" customWidth="1"/>
    <col min="12" max="12" width="8.421875" style="21" customWidth="1"/>
    <col min="13" max="13" width="8.57421875" style="21" customWidth="1"/>
    <col min="14" max="14" width="9.28125" style="21" customWidth="1"/>
    <col min="15" max="15" width="9.140625" style="21" customWidth="1"/>
    <col min="16" max="16" width="9.00390625" style="21" customWidth="1"/>
    <col min="17" max="17" width="10.00390625" style="21" customWidth="1"/>
    <col min="18" max="16384" width="9.140625" style="21" customWidth="1"/>
  </cols>
  <sheetData>
    <row r="1" spans="1:18" ht="11.25" customHeight="1">
      <c r="A1" s="138" t="s">
        <v>151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1:18" ht="11.2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ht="10.5">
      <c r="A3" s="21" t="s">
        <v>183</v>
      </c>
    </row>
    <row r="5" spans="6:7" ht="10.5">
      <c r="F5" s="23" t="s">
        <v>28</v>
      </c>
      <c r="G5" s="21">
        <v>120</v>
      </c>
    </row>
    <row r="6" spans="1:8" ht="11.25" customHeight="1">
      <c r="A6" s="24" t="s">
        <v>112</v>
      </c>
      <c r="B6" s="24"/>
      <c r="C6" s="25"/>
      <c r="D6" s="26"/>
      <c r="E6" s="26"/>
      <c r="F6" s="27" t="s">
        <v>29</v>
      </c>
      <c r="G6" s="21">
        <v>0</v>
      </c>
      <c r="H6" s="21">
        <v>0</v>
      </c>
    </row>
    <row r="7" spans="1:18" s="80" customFormat="1" ht="10.5">
      <c r="A7" s="28">
        <v>1</v>
      </c>
      <c r="B7" s="28">
        <v>2</v>
      </c>
      <c r="C7" s="29">
        <v>3</v>
      </c>
      <c r="D7" s="29">
        <v>4</v>
      </c>
      <c r="E7" s="29">
        <v>5</v>
      </c>
      <c r="F7" s="29">
        <v>6</v>
      </c>
      <c r="G7" s="30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31">
        <v>16</v>
      </c>
      <c r="Q7" s="31">
        <v>17</v>
      </c>
      <c r="R7" s="31">
        <v>18</v>
      </c>
    </row>
    <row r="8" spans="1:18" ht="35.25" customHeight="1">
      <c r="A8" s="71" t="s">
        <v>0</v>
      </c>
      <c r="B8" s="72" t="s">
        <v>1</v>
      </c>
      <c r="C8" s="73" t="s">
        <v>2</v>
      </c>
      <c r="D8" s="73" t="s">
        <v>4</v>
      </c>
      <c r="E8" s="73" t="s">
        <v>3</v>
      </c>
      <c r="F8" s="74" t="s">
        <v>24</v>
      </c>
      <c r="G8" s="36" t="s">
        <v>5</v>
      </c>
      <c r="H8" s="37" t="s">
        <v>6</v>
      </c>
      <c r="I8" s="36" t="s">
        <v>7</v>
      </c>
      <c r="J8" s="37" t="s">
        <v>8</v>
      </c>
      <c r="K8" s="36" t="s">
        <v>9</v>
      </c>
      <c r="L8" s="37" t="s">
        <v>10</v>
      </c>
      <c r="M8" s="36" t="s">
        <v>11</v>
      </c>
      <c r="N8" s="37" t="s">
        <v>12</v>
      </c>
      <c r="O8" s="36" t="s">
        <v>13</v>
      </c>
      <c r="P8" s="37" t="s">
        <v>14</v>
      </c>
      <c r="Q8" s="36" t="s">
        <v>15</v>
      </c>
      <c r="R8" s="37" t="s">
        <v>16</v>
      </c>
    </row>
    <row r="9" spans="1:18" ht="9" customHeight="1">
      <c r="A9" s="43"/>
      <c r="B9" s="44"/>
      <c r="C9" s="40"/>
      <c r="D9" s="41"/>
      <c r="E9" s="41"/>
      <c r="F9" s="42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</row>
    <row r="10" spans="1:18" ht="27.75" customHeight="1">
      <c r="A10" s="38" t="s">
        <v>19</v>
      </c>
      <c r="B10" s="39" t="s">
        <v>43</v>
      </c>
      <c r="C10" s="40"/>
      <c r="D10" s="41"/>
      <c r="E10" s="41"/>
      <c r="F10" s="42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</row>
    <row r="11" spans="1:18" ht="31.5">
      <c r="A11" s="43"/>
      <c r="B11" s="44" t="s">
        <v>48</v>
      </c>
      <c r="C11" s="45"/>
      <c r="D11" s="45">
        <f aca="true" t="shared" si="0" ref="D11:D17">G11+H11+I11+J11+K11+L11+M11+N11+O11+P11+Q11+R11</f>
        <v>0</v>
      </c>
      <c r="E11" s="45">
        <f aca="true" t="shared" si="1" ref="E11:E18">C11-D11</f>
        <v>0</v>
      </c>
      <c r="F11" s="42" t="e">
        <f aca="true" t="shared" si="2" ref="F11:F18">D11/C11</f>
        <v>#DIV/0!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spans="1:18" ht="10.5">
      <c r="A12" s="43"/>
      <c r="B12" s="44" t="s">
        <v>114</v>
      </c>
      <c r="C12" s="45"/>
      <c r="D12" s="45">
        <f t="shared" si="0"/>
        <v>0</v>
      </c>
      <c r="E12" s="45">
        <f t="shared" si="1"/>
        <v>0</v>
      </c>
      <c r="F12" s="42" t="e">
        <f t="shared" si="2"/>
        <v>#DIV/0!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spans="1:18" ht="10.5">
      <c r="A13" s="43"/>
      <c r="B13" s="44" t="s">
        <v>137</v>
      </c>
      <c r="C13" s="45"/>
      <c r="D13" s="45">
        <f t="shared" si="0"/>
        <v>0</v>
      </c>
      <c r="E13" s="45">
        <f>C13-D13</f>
        <v>0</v>
      </c>
      <c r="F13" s="42" t="e">
        <f>D13/C13</f>
        <v>#DIV/0!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8" ht="10.5">
      <c r="A14" s="43"/>
      <c r="B14" s="44" t="s">
        <v>46</v>
      </c>
      <c r="C14" s="45"/>
      <c r="D14" s="45">
        <f t="shared" si="0"/>
        <v>0</v>
      </c>
      <c r="E14" s="45">
        <f t="shared" si="1"/>
        <v>0</v>
      </c>
      <c r="F14" s="42" t="e">
        <f t="shared" si="2"/>
        <v>#DIV/0!</v>
      </c>
      <c r="G14" s="45"/>
      <c r="H14" s="45"/>
      <c r="I14" s="75"/>
      <c r="J14" s="45"/>
      <c r="K14" s="45"/>
      <c r="L14" s="45"/>
      <c r="M14" s="45"/>
      <c r="N14" s="45"/>
      <c r="O14" s="45"/>
      <c r="P14" s="45"/>
      <c r="Q14" s="45"/>
      <c r="R14" s="45"/>
    </row>
    <row r="15" spans="1:18" ht="10.5">
      <c r="A15" s="43"/>
      <c r="B15" s="44" t="s">
        <v>87</v>
      </c>
      <c r="C15" s="45"/>
      <c r="D15" s="45">
        <f t="shared" si="0"/>
        <v>0</v>
      </c>
      <c r="E15" s="45">
        <f t="shared" si="1"/>
        <v>0</v>
      </c>
      <c r="F15" s="42" t="e">
        <f t="shared" si="2"/>
        <v>#DIV/0!</v>
      </c>
      <c r="G15" s="45"/>
      <c r="H15" s="45"/>
      <c r="I15" s="75"/>
      <c r="J15" s="45"/>
      <c r="K15" s="45"/>
      <c r="L15" s="45"/>
      <c r="M15" s="45"/>
      <c r="N15" s="45"/>
      <c r="O15" s="45"/>
      <c r="P15" s="45"/>
      <c r="Q15" s="45"/>
      <c r="R15" s="45"/>
    </row>
    <row r="16" spans="1:18" ht="22.5" customHeight="1">
      <c r="A16" s="43"/>
      <c r="B16" s="44" t="s">
        <v>142</v>
      </c>
      <c r="C16" s="45"/>
      <c r="D16" s="45">
        <f t="shared" si="0"/>
        <v>0</v>
      </c>
      <c r="E16" s="45">
        <f>C16-D16</f>
        <v>0</v>
      </c>
      <c r="F16" s="42" t="e">
        <f>D16/C16</f>
        <v>#DIV/0!</v>
      </c>
      <c r="G16" s="45"/>
      <c r="H16" s="45"/>
      <c r="I16" s="75"/>
      <c r="J16" s="45"/>
      <c r="K16" s="45"/>
      <c r="L16" s="45"/>
      <c r="M16" s="45"/>
      <c r="N16" s="45"/>
      <c r="O16" s="45"/>
      <c r="P16" s="45"/>
      <c r="Q16" s="45"/>
      <c r="R16" s="45"/>
    </row>
    <row r="17" spans="1:18" ht="21.75" customHeight="1">
      <c r="A17" s="43"/>
      <c r="B17" s="44" t="s">
        <v>143</v>
      </c>
      <c r="C17" s="45"/>
      <c r="D17" s="45">
        <f t="shared" si="0"/>
        <v>0</v>
      </c>
      <c r="E17" s="45">
        <f>C17-D17</f>
        <v>0</v>
      </c>
      <c r="F17" s="42" t="e">
        <f>D17/C17</f>
        <v>#DIV/0!</v>
      </c>
      <c r="G17" s="45"/>
      <c r="H17" s="45"/>
      <c r="I17" s="75"/>
      <c r="J17" s="45"/>
      <c r="K17" s="45"/>
      <c r="L17" s="45"/>
      <c r="M17" s="45"/>
      <c r="N17" s="45"/>
      <c r="O17" s="45"/>
      <c r="P17" s="45"/>
      <c r="Q17" s="45"/>
      <c r="R17" s="45"/>
    </row>
    <row r="18" spans="1:18" ht="10.5">
      <c r="A18" s="46" t="s">
        <v>19</v>
      </c>
      <c r="B18" s="47" t="s">
        <v>44</v>
      </c>
      <c r="C18" s="48">
        <f>SUM(C11:C17)</f>
        <v>0</v>
      </c>
      <c r="D18" s="48">
        <f>SUM(D11:D17)</f>
        <v>0</v>
      </c>
      <c r="E18" s="48">
        <f t="shared" si="1"/>
        <v>0</v>
      </c>
      <c r="F18" s="49" t="e">
        <f t="shared" si="2"/>
        <v>#DIV/0!</v>
      </c>
      <c r="G18" s="48">
        <f aca="true" t="shared" si="3" ref="G18:R18">SUM(G11:G15)</f>
        <v>0</v>
      </c>
      <c r="H18" s="48">
        <f t="shared" si="3"/>
        <v>0</v>
      </c>
      <c r="I18" s="48">
        <f t="shared" si="3"/>
        <v>0</v>
      </c>
      <c r="J18" s="48">
        <f t="shared" si="3"/>
        <v>0</v>
      </c>
      <c r="K18" s="48">
        <f t="shared" si="3"/>
        <v>0</v>
      </c>
      <c r="L18" s="48">
        <f t="shared" si="3"/>
        <v>0</v>
      </c>
      <c r="M18" s="48">
        <f t="shared" si="3"/>
        <v>0</v>
      </c>
      <c r="N18" s="48">
        <f t="shared" si="3"/>
        <v>0</v>
      </c>
      <c r="O18" s="48">
        <f t="shared" si="3"/>
        <v>0</v>
      </c>
      <c r="P18" s="48">
        <f t="shared" si="3"/>
        <v>0</v>
      </c>
      <c r="Q18" s="48">
        <f t="shared" si="3"/>
        <v>0</v>
      </c>
      <c r="R18" s="48">
        <f t="shared" si="3"/>
        <v>0</v>
      </c>
    </row>
    <row r="19" spans="1:18" ht="21.75" customHeight="1">
      <c r="A19" s="38" t="s">
        <v>22</v>
      </c>
      <c r="B19" s="39" t="s">
        <v>45</v>
      </c>
      <c r="C19" s="50"/>
      <c r="D19" s="45"/>
      <c r="E19" s="45"/>
      <c r="F19" s="42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1:18" ht="21.75" customHeight="1">
      <c r="A20" s="38"/>
      <c r="B20" s="44" t="s">
        <v>115</v>
      </c>
      <c r="C20" s="50"/>
      <c r="D20" s="45">
        <f>G20+H20+I20+J20+K20+L20+M20+O20+P20+Q20+R20+N20</f>
        <v>0</v>
      </c>
      <c r="E20" s="45">
        <f>C20-D20</f>
        <v>0</v>
      </c>
      <c r="F20" s="42" t="e">
        <f>D20/C20</f>
        <v>#DIV/0!</v>
      </c>
      <c r="G20" s="4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</row>
    <row r="21" spans="1:18" ht="13.5" customHeight="1">
      <c r="A21" s="38"/>
      <c r="B21" s="44" t="s">
        <v>116</v>
      </c>
      <c r="C21" s="50"/>
      <c r="D21" s="45">
        <f>G21+H21+I21+J21+K21+L21+M21+O21+P21+Q21+R21+N21</f>
        <v>0</v>
      </c>
      <c r="E21" s="45">
        <f>C21-D21</f>
        <v>0</v>
      </c>
      <c r="F21" s="42" t="e">
        <f>D21/C21</f>
        <v>#DIV/0!</v>
      </c>
      <c r="G21" s="45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</row>
    <row r="22" spans="1:18" ht="10.5">
      <c r="A22" s="43"/>
      <c r="B22" s="44" t="s">
        <v>117</v>
      </c>
      <c r="C22" s="50"/>
      <c r="D22" s="45">
        <f>G22+H22+I22+J22+K22+L22+M22+O22+P22+Q22+R22+N22</f>
        <v>0</v>
      </c>
      <c r="E22" s="45">
        <f>C22-D22</f>
        <v>0</v>
      </c>
      <c r="F22" s="42" t="e">
        <f>D22/C22</f>
        <v>#DIV/0!</v>
      </c>
      <c r="G22" s="4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</row>
    <row r="23" spans="1:18" ht="10.5">
      <c r="A23" s="46" t="s">
        <v>22</v>
      </c>
      <c r="B23" s="52" t="s">
        <v>47</v>
      </c>
      <c r="C23" s="48">
        <f>SUM(C20:C22)</f>
        <v>0</v>
      </c>
      <c r="D23" s="48">
        <f>SUM(D20:D22)</f>
        <v>0</v>
      </c>
      <c r="E23" s="48">
        <f>C23-D23</f>
        <v>0</v>
      </c>
      <c r="F23" s="49" t="e">
        <f>D23/C23</f>
        <v>#DIV/0!</v>
      </c>
      <c r="G23" s="48">
        <f aca="true" t="shared" si="4" ref="G23:R23">SUM(G20:G22)</f>
        <v>0</v>
      </c>
      <c r="H23" s="48">
        <f t="shared" si="4"/>
        <v>0</v>
      </c>
      <c r="I23" s="48">
        <f t="shared" si="4"/>
        <v>0</v>
      </c>
      <c r="J23" s="48">
        <f t="shared" si="4"/>
        <v>0</v>
      </c>
      <c r="K23" s="48">
        <f t="shared" si="4"/>
        <v>0</v>
      </c>
      <c r="L23" s="48">
        <f t="shared" si="4"/>
        <v>0</v>
      </c>
      <c r="M23" s="48">
        <f t="shared" si="4"/>
        <v>0</v>
      </c>
      <c r="N23" s="48">
        <f t="shared" si="4"/>
        <v>0</v>
      </c>
      <c r="O23" s="48">
        <f t="shared" si="4"/>
        <v>0</v>
      </c>
      <c r="P23" s="48">
        <f t="shared" si="4"/>
        <v>0</v>
      </c>
      <c r="Q23" s="48">
        <f t="shared" si="4"/>
        <v>0</v>
      </c>
      <c r="R23" s="48">
        <f t="shared" si="4"/>
        <v>0</v>
      </c>
    </row>
    <row r="24" spans="1:18" ht="15.75">
      <c r="A24" s="46"/>
      <c r="B24" s="59" t="s">
        <v>49</v>
      </c>
      <c r="C24" s="60">
        <f>C18+C23</f>
        <v>0</v>
      </c>
      <c r="D24" s="60">
        <f>D18+D23</f>
        <v>0</v>
      </c>
      <c r="E24" s="60">
        <f>E18+E23</f>
        <v>0</v>
      </c>
      <c r="F24" s="62" t="e">
        <f>D24/C24</f>
        <v>#DIV/0!</v>
      </c>
      <c r="G24" s="61">
        <f aca="true" t="shared" si="5" ref="G24:R24">G18+G23</f>
        <v>0</v>
      </c>
      <c r="H24" s="61">
        <f t="shared" si="5"/>
        <v>0</v>
      </c>
      <c r="I24" s="61">
        <f t="shared" si="5"/>
        <v>0</v>
      </c>
      <c r="J24" s="61">
        <f t="shared" si="5"/>
        <v>0</v>
      </c>
      <c r="K24" s="61">
        <f t="shared" si="5"/>
        <v>0</v>
      </c>
      <c r="L24" s="61">
        <f t="shared" si="5"/>
        <v>0</v>
      </c>
      <c r="M24" s="61">
        <f t="shared" si="5"/>
        <v>0</v>
      </c>
      <c r="N24" s="61">
        <f t="shared" si="5"/>
        <v>0</v>
      </c>
      <c r="O24" s="61">
        <f t="shared" si="5"/>
        <v>0</v>
      </c>
      <c r="P24" s="61">
        <f t="shared" si="5"/>
        <v>0</v>
      </c>
      <c r="Q24" s="61">
        <f t="shared" si="5"/>
        <v>0</v>
      </c>
      <c r="R24" s="61">
        <f t="shared" si="5"/>
        <v>0</v>
      </c>
    </row>
    <row r="25" spans="3:18" ht="10.5">
      <c r="C25" s="63">
        <f>C24/120</f>
        <v>0</v>
      </c>
      <c r="D25" s="63">
        <f>D24/120</f>
        <v>0</v>
      </c>
      <c r="E25" s="63">
        <f>E24/120</f>
        <v>0</v>
      </c>
      <c r="F25" s="64" t="s">
        <v>23</v>
      </c>
      <c r="G25" s="22">
        <f aca="true" t="shared" si="6" ref="G25:R25">G24/G5</f>
        <v>0</v>
      </c>
      <c r="H25" s="22" t="e">
        <f t="shared" si="6"/>
        <v>#DIV/0!</v>
      </c>
      <c r="I25" s="22" t="e">
        <f t="shared" si="6"/>
        <v>#DIV/0!</v>
      </c>
      <c r="J25" s="22" t="e">
        <f t="shared" si="6"/>
        <v>#DIV/0!</v>
      </c>
      <c r="K25" s="22" t="e">
        <f t="shared" si="6"/>
        <v>#DIV/0!</v>
      </c>
      <c r="L25" s="22" t="e">
        <f t="shared" si="6"/>
        <v>#DIV/0!</v>
      </c>
      <c r="M25" s="22" t="e">
        <f t="shared" si="6"/>
        <v>#DIV/0!</v>
      </c>
      <c r="N25" s="22" t="e">
        <f t="shared" si="6"/>
        <v>#DIV/0!</v>
      </c>
      <c r="O25" s="22" t="e">
        <f t="shared" si="6"/>
        <v>#DIV/0!</v>
      </c>
      <c r="P25" s="22" t="e">
        <f t="shared" si="6"/>
        <v>#DIV/0!</v>
      </c>
      <c r="Q25" s="22" t="e">
        <f t="shared" si="6"/>
        <v>#DIV/0!</v>
      </c>
      <c r="R25" s="22" t="e">
        <f t="shared" si="6"/>
        <v>#DIV/0!</v>
      </c>
    </row>
    <row r="26" spans="2:12" ht="10.5">
      <c r="B26" s="82"/>
      <c r="C26" s="26"/>
      <c r="D26" s="26"/>
      <c r="E26" s="26"/>
      <c r="F26" s="83"/>
      <c r="G26" s="82"/>
      <c r="H26" s="82"/>
      <c r="I26" s="82"/>
      <c r="J26" s="82"/>
      <c r="K26" s="82"/>
      <c r="L26" s="82"/>
    </row>
    <row r="27" spans="1:18" ht="18">
      <c r="A27" s="65" t="s">
        <v>36</v>
      </c>
      <c r="B27" s="66"/>
      <c r="C27" s="67"/>
      <c r="D27" s="67"/>
      <c r="E27" s="68"/>
      <c r="F27" s="69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</row>
    <row r="28" spans="1:18" ht="10.5">
      <c r="A28" s="28">
        <v>1</v>
      </c>
      <c r="B28" s="28">
        <v>2</v>
      </c>
      <c r="C28" s="29">
        <v>3</v>
      </c>
      <c r="D28" s="29">
        <v>4</v>
      </c>
      <c r="E28" s="29">
        <v>5</v>
      </c>
      <c r="F28" s="29">
        <v>6</v>
      </c>
      <c r="G28" s="30">
        <v>7</v>
      </c>
      <c r="H28" s="31">
        <v>8</v>
      </c>
      <c r="I28" s="31">
        <v>9</v>
      </c>
      <c r="J28" s="31">
        <v>10</v>
      </c>
      <c r="K28" s="31">
        <v>11</v>
      </c>
      <c r="L28" s="31">
        <v>12</v>
      </c>
      <c r="M28" s="31">
        <v>13</v>
      </c>
      <c r="N28" s="31">
        <v>14</v>
      </c>
      <c r="O28" s="31">
        <v>15</v>
      </c>
      <c r="P28" s="31">
        <v>16</v>
      </c>
      <c r="Q28" s="31">
        <v>17</v>
      </c>
      <c r="R28" s="31">
        <v>18</v>
      </c>
    </row>
    <row r="29" spans="1:18" ht="31.5">
      <c r="A29" s="71" t="s">
        <v>0</v>
      </c>
      <c r="B29" s="72" t="s">
        <v>37</v>
      </c>
      <c r="C29" s="73" t="s">
        <v>2</v>
      </c>
      <c r="D29" s="73" t="s">
        <v>38</v>
      </c>
      <c r="E29" s="73" t="s">
        <v>3</v>
      </c>
      <c r="F29" s="74" t="s">
        <v>51</v>
      </c>
      <c r="G29" s="36" t="s">
        <v>5</v>
      </c>
      <c r="H29" s="37" t="s">
        <v>6</v>
      </c>
      <c r="I29" s="36" t="s">
        <v>7</v>
      </c>
      <c r="J29" s="37" t="s">
        <v>8</v>
      </c>
      <c r="K29" s="36" t="s">
        <v>9</v>
      </c>
      <c r="L29" s="37" t="s">
        <v>10</v>
      </c>
      <c r="M29" s="36" t="s">
        <v>11</v>
      </c>
      <c r="N29" s="37" t="s">
        <v>12</v>
      </c>
      <c r="O29" s="36" t="s">
        <v>13</v>
      </c>
      <c r="P29" s="37" t="s">
        <v>14</v>
      </c>
      <c r="Q29" s="36" t="s">
        <v>15</v>
      </c>
      <c r="R29" s="37" t="s">
        <v>16</v>
      </c>
    </row>
    <row r="30" spans="1:18" ht="10.5">
      <c r="A30" s="43"/>
      <c r="B30" s="44"/>
      <c r="C30" s="40"/>
      <c r="D30" s="41"/>
      <c r="E30" s="41"/>
      <c r="F30" s="42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18" ht="10.5">
      <c r="A31" s="43" t="s">
        <v>19</v>
      </c>
      <c r="B31" s="44" t="s">
        <v>95</v>
      </c>
      <c r="C31" s="45"/>
      <c r="D31" s="45">
        <f>G31+H31+I31+J31+K31+L31+M31+N31+O31+P31+Q31+R31</f>
        <v>0</v>
      </c>
      <c r="E31" s="45">
        <f aca="true" t="shared" si="7" ref="E31:E36">C31-D31</f>
        <v>0</v>
      </c>
      <c r="F31" s="42" t="e">
        <f aca="true" t="shared" si="8" ref="F31:F36">D31/C31</f>
        <v>#DIV/0!</v>
      </c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ht="10.5">
      <c r="A32" s="43" t="s">
        <v>22</v>
      </c>
      <c r="B32" s="44" t="s">
        <v>96</v>
      </c>
      <c r="C32" s="45"/>
      <c r="D32" s="45">
        <f>G32+H32+I32+J32+K32+L32+M32+N32+O32+P32+Q32+R32</f>
        <v>0</v>
      </c>
      <c r="E32" s="45">
        <f t="shared" si="7"/>
        <v>0</v>
      </c>
      <c r="F32" s="42" t="e">
        <f t="shared" si="8"/>
        <v>#DIV/0!</v>
      </c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1:18" ht="10.5">
      <c r="A33" s="43" t="s">
        <v>39</v>
      </c>
      <c r="B33" s="44" t="s">
        <v>109</v>
      </c>
      <c r="C33" s="45"/>
      <c r="D33" s="45">
        <f>G33+H33+I33+J33+K33+L33+M33+N33+O33+P33+Q33+R33</f>
        <v>0</v>
      </c>
      <c r="E33" s="45">
        <f t="shared" si="7"/>
        <v>0</v>
      </c>
      <c r="F33" s="42" t="e">
        <f t="shared" si="8"/>
        <v>#DIV/0!</v>
      </c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1:18" ht="10.5">
      <c r="A34" s="43" t="s">
        <v>41</v>
      </c>
      <c r="B34" s="44" t="s">
        <v>110</v>
      </c>
      <c r="C34" s="45"/>
      <c r="D34" s="45">
        <f>G34+H34+I34+J34+K34+L34+M34+N34+O34+P34+Q34+R34</f>
        <v>0</v>
      </c>
      <c r="E34" s="45">
        <f t="shared" si="7"/>
        <v>0</v>
      </c>
      <c r="F34" s="42" t="e">
        <f t="shared" si="8"/>
        <v>#DIV/0!</v>
      </c>
      <c r="G34" s="45"/>
      <c r="H34" s="45"/>
      <c r="I34" s="75"/>
      <c r="J34" s="45"/>
      <c r="K34" s="45"/>
      <c r="L34" s="45"/>
      <c r="M34" s="45"/>
      <c r="N34" s="45"/>
      <c r="O34" s="45"/>
      <c r="P34" s="45"/>
      <c r="Q34" s="45"/>
      <c r="R34" s="45"/>
    </row>
    <row r="35" spans="1:18" ht="10.5">
      <c r="A35" s="43" t="s">
        <v>42</v>
      </c>
      <c r="B35" s="44" t="s">
        <v>140</v>
      </c>
      <c r="C35" s="45"/>
      <c r="D35" s="45">
        <f>G35+H35+I35+J35+K35+L35+M35+N35+O35+P35+Q35+R35</f>
        <v>0</v>
      </c>
      <c r="E35" s="45">
        <f t="shared" si="7"/>
        <v>0</v>
      </c>
      <c r="F35" s="42" t="e">
        <f t="shared" si="8"/>
        <v>#DIV/0!</v>
      </c>
      <c r="G35" s="45"/>
      <c r="H35" s="45"/>
      <c r="I35" s="75"/>
      <c r="J35" s="45"/>
      <c r="K35" s="45"/>
      <c r="L35" s="45"/>
      <c r="M35" s="45"/>
      <c r="N35" s="45"/>
      <c r="O35" s="45"/>
      <c r="P35" s="45"/>
      <c r="Q35" s="45"/>
      <c r="R35" s="45"/>
    </row>
    <row r="36" spans="1:18" ht="10.5">
      <c r="A36" s="46"/>
      <c r="B36" s="47" t="s">
        <v>40</v>
      </c>
      <c r="C36" s="48">
        <f>SUM(C31:C34)</f>
        <v>0</v>
      </c>
      <c r="D36" s="48">
        <f>SUM(D31:D34)</f>
        <v>0</v>
      </c>
      <c r="E36" s="48">
        <f t="shared" si="7"/>
        <v>0</v>
      </c>
      <c r="F36" s="49" t="e">
        <f t="shared" si="8"/>
        <v>#DIV/0!</v>
      </c>
      <c r="G36" s="48">
        <f>SUM(G31:G35)</f>
        <v>0</v>
      </c>
      <c r="H36" s="48">
        <f aca="true" t="shared" si="9" ref="H36:R36">SUM(H31:H35)</f>
        <v>0</v>
      </c>
      <c r="I36" s="48">
        <f t="shared" si="9"/>
        <v>0</v>
      </c>
      <c r="J36" s="48">
        <f t="shared" si="9"/>
        <v>0</v>
      </c>
      <c r="K36" s="48">
        <f t="shared" si="9"/>
        <v>0</v>
      </c>
      <c r="L36" s="48">
        <f t="shared" si="9"/>
        <v>0</v>
      </c>
      <c r="M36" s="48">
        <f t="shared" si="9"/>
        <v>0</v>
      </c>
      <c r="N36" s="48">
        <f t="shared" si="9"/>
        <v>0</v>
      </c>
      <c r="O36" s="48">
        <f t="shared" si="9"/>
        <v>0</v>
      </c>
      <c r="P36" s="48">
        <f t="shared" si="9"/>
        <v>0</v>
      </c>
      <c r="Q36" s="48">
        <f t="shared" si="9"/>
        <v>0</v>
      </c>
      <c r="R36" s="48">
        <f t="shared" si="9"/>
        <v>0</v>
      </c>
    </row>
    <row r="37" spans="5:18" ht="15.75">
      <c r="E37" s="76" t="s">
        <v>56</v>
      </c>
      <c r="F37" s="77"/>
      <c r="G37" s="63">
        <f aca="true" t="shared" si="10" ref="G37:R37">(G6+G36)-G24</f>
        <v>0</v>
      </c>
      <c r="H37" s="63">
        <f t="shared" si="10"/>
        <v>0</v>
      </c>
      <c r="I37" s="63">
        <f t="shared" si="10"/>
        <v>0</v>
      </c>
      <c r="J37" s="63">
        <f t="shared" si="10"/>
        <v>0</v>
      </c>
      <c r="K37" s="63">
        <f t="shared" si="10"/>
        <v>0</v>
      </c>
      <c r="L37" s="63">
        <f t="shared" si="10"/>
        <v>0</v>
      </c>
      <c r="M37" s="63">
        <f t="shared" si="10"/>
        <v>0</v>
      </c>
      <c r="N37" s="63">
        <f t="shared" si="10"/>
        <v>0</v>
      </c>
      <c r="O37" s="63">
        <f t="shared" si="10"/>
        <v>0</v>
      </c>
      <c r="P37" s="63">
        <f t="shared" si="10"/>
        <v>0</v>
      </c>
      <c r="Q37" s="63">
        <f t="shared" si="10"/>
        <v>0</v>
      </c>
      <c r="R37" s="63">
        <f t="shared" si="10"/>
        <v>0</v>
      </c>
    </row>
    <row r="38" ht="10.5">
      <c r="E38" s="78" t="s">
        <v>113</v>
      </c>
    </row>
  </sheetData>
  <sheetProtection/>
  <mergeCells count="1">
    <mergeCell ref="A1:R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9">
      <selection activeCell="G34" sqref="G34"/>
    </sheetView>
  </sheetViews>
  <sheetFormatPr defaultColWidth="9.140625" defaultRowHeight="15"/>
  <cols>
    <col min="1" max="1" width="6.57421875" style="21" customWidth="1"/>
    <col min="2" max="2" width="21.421875" style="21" customWidth="1"/>
    <col min="3" max="3" width="12.00390625" style="22" customWidth="1"/>
    <col min="4" max="4" width="9.8515625" style="22" customWidth="1"/>
    <col min="5" max="5" width="10.7109375" style="22" customWidth="1"/>
    <col min="6" max="6" width="9.421875" style="64" customWidth="1"/>
    <col min="7" max="7" width="10.140625" style="21" customWidth="1"/>
    <col min="8" max="8" width="9.7109375" style="21" customWidth="1"/>
    <col min="9" max="9" width="9.140625" style="21" customWidth="1"/>
    <col min="10" max="10" width="8.57421875" style="21" customWidth="1"/>
    <col min="11" max="11" width="8.140625" style="21" customWidth="1"/>
    <col min="12" max="12" width="8.421875" style="21" customWidth="1"/>
    <col min="13" max="13" width="8.57421875" style="21" customWidth="1"/>
    <col min="14" max="14" width="9.28125" style="21" customWidth="1"/>
    <col min="15" max="15" width="9.140625" style="21" customWidth="1"/>
    <col min="16" max="16" width="9.00390625" style="21" customWidth="1"/>
    <col min="17" max="17" width="10.00390625" style="21" customWidth="1"/>
    <col min="18" max="16384" width="9.140625" style="21" customWidth="1"/>
  </cols>
  <sheetData>
    <row r="1" spans="1:18" ht="11.25" customHeight="1">
      <c r="A1" s="140" t="s">
        <v>153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18" ht="11.2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</row>
    <row r="3" ht="10.5">
      <c r="A3" s="21" t="s">
        <v>183</v>
      </c>
    </row>
    <row r="5" spans="6:7" ht="10.5">
      <c r="F5" s="23" t="s">
        <v>28</v>
      </c>
      <c r="G5" s="21">
        <v>120</v>
      </c>
    </row>
    <row r="6" spans="1:11" ht="11.25" customHeight="1">
      <c r="A6" s="24" t="s">
        <v>119</v>
      </c>
      <c r="B6" s="24"/>
      <c r="C6" s="25"/>
      <c r="D6" s="26"/>
      <c r="E6" s="26"/>
      <c r="F6" s="27" t="s">
        <v>29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</row>
    <row r="7" spans="1:18" s="80" customFormat="1" ht="10.5">
      <c r="A7" s="28">
        <v>1</v>
      </c>
      <c r="B7" s="28">
        <v>2</v>
      </c>
      <c r="C7" s="29">
        <v>3</v>
      </c>
      <c r="D7" s="29">
        <v>4</v>
      </c>
      <c r="E7" s="29">
        <v>5</v>
      </c>
      <c r="F7" s="29">
        <v>6</v>
      </c>
      <c r="G7" s="30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31">
        <v>16</v>
      </c>
      <c r="Q7" s="31">
        <v>17</v>
      </c>
      <c r="R7" s="31">
        <v>18</v>
      </c>
    </row>
    <row r="8" spans="1:18" ht="35.25" customHeight="1">
      <c r="A8" s="105" t="s">
        <v>0</v>
      </c>
      <c r="B8" s="106" t="s">
        <v>1</v>
      </c>
      <c r="C8" s="107" t="s">
        <v>2</v>
      </c>
      <c r="D8" s="107" t="s">
        <v>4</v>
      </c>
      <c r="E8" s="107" t="s">
        <v>3</v>
      </c>
      <c r="F8" s="108" t="s">
        <v>24</v>
      </c>
      <c r="G8" s="36" t="s">
        <v>5</v>
      </c>
      <c r="H8" s="37" t="s">
        <v>6</v>
      </c>
      <c r="I8" s="36" t="s">
        <v>7</v>
      </c>
      <c r="J8" s="37" t="s">
        <v>8</v>
      </c>
      <c r="K8" s="36" t="s">
        <v>9</v>
      </c>
      <c r="L8" s="37" t="s">
        <v>10</v>
      </c>
      <c r="M8" s="36" t="s">
        <v>11</v>
      </c>
      <c r="N8" s="37" t="s">
        <v>12</v>
      </c>
      <c r="O8" s="36" t="s">
        <v>13</v>
      </c>
      <c r="P8" s="37" t="s">
        <v>14</v>
      </c>
      <c r="Q8" s="36" t="s">
        <v>15</v>
      </c>
      <c r="R8" s="37" t="s">
        <v>16</v>
      </c>
    </row>
    <row r="9" spans="1:18" ht="9" customHeight="1">
      <c r="A9" s="43"/>
      <c r="B9" s="44"/>
      <c r="C9" s="40"/>
      <c r="D9" s="41"/>
      <c r="E9" s="41"/>
      <c r="F9" s="42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</row>
    <row r="10" spans="1:18" ht="27.75" customHeight="1">
      <c r="A10" s="38" t="s">
        <v>19</v>
      </c>
      <c r="B10" s="39" t="s">
        <v>43</v>
      </c>
      <c r="C10" s="40"/>
      <c r="D10" s="41"/>
      <c r="E10" s="41"/>
      <c r="F10" s="42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</row>
    <row r="11" spans="1:18" ht="10.5">
      <c r="A11" s="43"/>
      <c r="B11" s="44" t="s">
        <v>53</v>
      </c>
      <c r="C11" s="45"/>
      <c r="D11" s="45">
        <f aca="true" t="shared" si="0" ref="D11:D16">G11+H11+I11+J11+K11+L11+M11+N11+O11+P11+Q11+R11</f>
        <v>0</v>
      </c>
      <c r="E11" s="45">
        <f aca="true" t="shared" si="1" ref="E11:E17">C11-D11</f>
        <v>0</v>
      </c>
      <c r="F11" s="42" t="e">
        <f aca="true" t="shared" si="2" ref="F11:F17">D11/C11</f>
        <v>#DIV/0!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spans="1:18" ht="10.5">
      <c r="A12" s="43"/>
      <c r="B12" s="44" t="s">
        <v>54</v>
      </c>
      <c r="C12" s="45"/>
      <c r="D12" s="45">
        <f t="shared" si="0"/>
        <v>0</v>
      </c>
      <c r="E12" s="45">
        <f t="shared" si="1"/>
        <v>0</v>
      </c>
      <c r="F12" s="42" t="e">
        <f t="shared" si="2"/>
        <v>#DIV/0!</v>
      </c>
      <c r="G12" s="4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</row>
    <row r="13" spans="1:18" ht="10.5">
      <c r="A13" s="43"/>
      <c r="B13" s="44" t="s">
        <v>120</v>
      </c>
      <c r="C13" s="45"/>
      <c r="D13" s="45">
        <f t="shared" si="0"/>
        <v>0</v>
      </c>
      <c r="E13" s="45">
        <f t="shared" si="1"/>
        <v>0</v>
      </c>
      <c r="F13" s="42" t="e">
        <f t="shared" si="2"/>
        <v>#DIV/0!</v>
      </c>
      <c r="G13" s="4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</row>
    <row r="14" spans="1:18" ht="10.5">
      <c r="A14" s="43"/>
      <c r="B14" s="44" t="s">
        <v>55</v>
      </c>
      <c r="C14" s="45"/>
      <c r="D14" s="45">
        <f t="shared" si="0"/>
        <v>0</v>
      </c>
      <c r="E14" s="45">
        <f t="shared" si="1"/>
        <v>0</v>
      </c>
      <c r="F14" s="42" t="e">
        <f t="shared" si="2"/>
        <v>#DIV/0!</v>
      </c>
      <c r="G14" s="4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</row>
    <row r="15" spans="1:18" ht="10.5">
      <c r="A15" s="43"/>
      <c r="B15" s="44" t="s">
        <v>121</v>
      </c>
      <c r="C15" s="45"/>
      <c r="D15" s="45">
        <f t="shared" si="0"/>
        <v>0</v>
      </c>
      <c r="E15" s="45">
        <f>C15-D15</f>
        <v>0</v>
      </c>
      <c r="F15" s="42" t="e">
        <f t="shared" si="2"/>
        <v>#DIV/0!</v>
      </c>
      <c r="G15" s="4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</row>
    <row r="16" spans="1:18" ht="10.5">
      <c r="A16" s="43"/>
      <c r="B16" s="44" t="s">
        <v>122</v>
      </c>
      <c r="C16" s="45"/>
      <c r="D16" s="45">
        <f t="shared" si="0"/>
        <v>0</v>
      </c>
      <c r="E16" s="45">
        <f>C16-D16</f>
        <v>0</v>
      </c>
      <c r="F16" s="42" t="e">
        <f>D16/C16</f>
        <v>#DIV/0!</v>
      </c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</row>
    <row r="17" spans="1:18" ht="10.5">
      <c r="A17" s="46" t="s">
        <v>19</v>
      </c>
      <c r="B17" s="47" t="s">
        <v>44</v>
      </c>
      <c r="C17" s="48">
        <f>SUM(C11:C16)</f>
        <v>0</v>
      </c>
      <c r="D17" s="48">
        <f>SUM(D11:D16)</f>
        <v>0</v>
      </c>
      <c r="E17" s="48">
        <f t="shared" si="1"/>
        <v>0</v>
      </c>
      <c r="F17" s="49" t="e">
        <f t="shared" si="2"/>
        <v>#DIV/0!</v>
      </c>
      <c r="G17" s="48">
        <f aca="true" t="shared" si="3" ref="G17:R17">SUM(G11:G16)</f>
        <v>0</v>
      </c>
      <c r="H17" s="48">
        <f t="shared" si="3"/>
        <v>0</v>
      </c>
      <c r="I17" s="48">
        <f t="shared" si="3"/>
        <v>0</v>
      </c>
      <c r="J17" s="48">
        <f t="shared" si="3"/>
        <v>0</v>
      </c>
      <c r="K17" s="48">
        <f t="shared" si="3"/>
        <v>0</v>
      </c>
      <c r="L17" s="48">
        <f t="shared" si="3"/>
        <v>0</v>
      </c>
      <c r="M17" s="48">
        <f t="shared" si="3"/>
        <v>0</v>
      </c>
      <c r="N17" s="48">
        <f t="shared" si="3"/>
        <v>0</v>
      </c>
      <c r="O17" s="48">
        <f t="shared" si="3"/>
        <v>0</v>
      </c>
      <c r="P17" s="48">
        <f t="shared" si="3"/>
        <v>0</v>
      </c>
      <c r="Q17" s="48">
        <f t="shared" si="3"/>
        <v>0</v>
      </c>
      <c r="R17" s="48">
        <f t="shared" si="3"/>
        <v>0</v>
      </c>
    </row>
    <row r="18" spans="1:18" ht="21.75" customHeight="1">
      <c r="A18" s="88" t="s">
        <v>22</v>
      </c>
      <c r="B18" s="89" t="s">
        <v>45</v>
      </c>
      <c r="C18" s="50"/>
      <c r="D18" s="45"/>
      <c r="E18" s="45"/>
      <c r="F18" s="42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spans="1:18" ht="24.75" customHeight="1">
      <c r="A19" s="88"/>
      <c r="B19" s="90" t="s">
        <v>123</v>
      </c>
      <c r="C19" s="45"/>
      <c r="D19" s="45">
        <f>G19+H19+I19+J19+K19+L19+M19+N19+O19+P19+Q19+R19</f>
        <v>0</v>
      </c>
      <c r="E19" s="45">
        <f>C19-D19</f>
        <v>0</v>
      </c>
      <c r="F19" s="42" t="e">
        <f>D19/C19</f>
        <v>#DIV/0!</v>
      </c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1:18" ht="13.5" customHeight="1">
      <c r="A20" s="88"/>
      <c r="B20" s="90" t="s">
        <v>124</v>
      </c>
      <c r="C20" s="50"/>
      <c r="D20" s="45">
        <f>G20+H20+I20+J20+K20+L20+M20+O20+P20+Q20+R20</f>
        <v>0</v>
      </c>
      <c r="E20" s="45">
        <f>C20-D20</f>
        <v>0</v>
      </c>
      <c r="F20" s="42" t="e">
        <f>D20/C20</f>
        <v>#DIV/0!</v>
      </c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1:18" ht="10.5">
      <c r="A21" s="46" t="s">
        <v>22</v>
      </c>
      <c r="B21" s="52" t="s">
        <v>47</v>
      </c>
      <c r="C21" s="48">
        <f>SUM(C19:C20)</f>
        <v>0</v>
      </c>
      <c r="D21" s="48">
        <f>SUM(D19:D20)</f>
        <v>0</v>
      </c>
      <c r="E21" s="48">
        <f>C21-D21</f>
        <v>0</v>
      </c>
      <c r="F21" s="49" t="e">
        <f>D21/C21</f>
        <v>#DIV/0!</v>
      </c>
      <c r="G21" s="48">
        <f>SUM(G20+G19)</f>
        <v>0</v>
      </c>
      <c r="H21" s="48">
        <f aca="true" t="shared" si="4" ref="H21:R21">SUM(H19:H20)</f>
        <v>0</v>
      </c>
      <c r="I21" s="48">
        <f t="shared" si="4"/>
        <v>0</v>
      </c>
      <c r="J21" s="48">
        <f t="shared" si="4"/>
        <v>0</v>
      </c>
      <c r="K21" s="48">
        <f t="shared" si="4"/>
        <v>0</v>
      </c>
      <c r="L21" s="48">
        <f t="shared" si="4"/>
        <v>0</v>
      </c>
      <c r="M21" s="48">
        <f t="shared" si="4"/>
        <v>0</v>
      </c>
      <c r="N21" s="48">
        <f t="shared" si="4"/>
        <v>0</v>
      </c>
      <c r="O21" s="48">
        <f t="shared" si="4"/>
        <v>0</v>
      </c>
      <c r="P21" s="48">
        <f t="shared" si="4"/>
        <v>0</v>
      </c>
      <c r="Q21" s="48">
        <f t="shared" si="4"/>
        <v>0</v>
      </c>
      <c r="R21" s="48">
        <f t="shared" si="4"/>
        <v>0</v>
      </c>
    </row>
    <row r="22" spans="1:18" ht="15.75">
      <c r="A22" s="46"/>
      <c r="B22" s="59" t="s">
        <v>49</v>
      </c>
      <c r="C22" s="60">
        <f>C17+C21</f>
        <v>0</v>
      </c>
      <c r="D22" s="60">
        <f>D17+D21</f>
        <v>0</v>
      </c>
      <c r="E22" s="60">
        <f>E17+E21</f>
        <v>0</v>
      </c>
      <c r="F22" s="62" t="e">
        <f>D22/C22</f>
        <v>#DIV/0!</v>
      </c>
      <c r="G22" s="61">
        <f aca="true" t="shared" si="5" ref="G22:R22">G17+G21</f>
        <v>0</v>
      </c>
      <c r="H22" s="61">
        <f t="shared" si="5"/>
        <v>0</v>
      </c>
      <c r="I22" s="61">
        <f t="shared" si="5"/>
        <v>0</v>
      </c>
      <c r="J22" s="61">
        <f t="shared" si="5"/>
        <v>0</v>
      </c>
      <c r="K22" s="61">
        <f t="shared" si="5"/>
        <v>0</v>
      </c>
      <c r="L22" s="61">
        <f t="shared" si="5"/>
        <v>0</v>
      </c>
      <c r="M22" s="61">
        <f t="shared" si="5"/>
        <v>0</v>
      </c>
      <c r="N22" s="61">
        <f t="shared" si="5"/>
        <v>0</v>
      </c>
      <c r="O22" s="61">
        <f t="shared" si="5"/>
        <v>0</v>
      </c>
      <c r="P22" s="61">
        <f t="shared" si="5"/>
        <v>0</v>
      </c>
      <c r="Q22" s="61">
        <f t="shared" si="5"/>
        <v>0</v>
      </c>
      <c r="R22" s="61">
        <f t="shared" si="5"/>
        <v>0</v>
      </c>
    </row>
    <row r="23" spans="3:18" ht="10.5">
      <c r="C23" s="63">
        <f>C22/120</f>
        <v>0</v>
      </c>
      <c r="D23" s="63">
        <f>D22/120</f>
        <v>0</v>
      </c>
      <c r="E23" s="63">
        <f>E22/120</f>
        <v>0</v>
      </c>
      <c r="F23" s="64" t="s">
        <v>23</v>
      </c>
      <c r="G23" s="22">
        <f aca="true" t="shared" si="6" ref="G23:R23">G22/G5</f>
        <v>0</v>
      </c>
      <c r="H23" s="22" t="e">
        <f t="shared" si="6"/>
        <v>#DIV/0!</v>
      </c>
      <c r="I23" s="22" t="e">
        <f t="shared" si="6"/>
        <v>#DIV/0!</v>
      </c>
      <c r="J23" s="22" t="e">
        <f t="shared" si="6"/>
        <v>#DIV/0!</v>
      </c>
      <c r="K23" s="22" t="e">
        <f t="shared" si="6"/>
        <v>#DIV/0!</v>
      </c>
      <c r="L23" s="22" t="e">
        <f t="shared" si="6"/>
        <v>#DIV/0!</v>
      </c>
      <c r="M23" s="22" t="e">
        <f t="shared" si="6"/>
        <v>#DIV/0!</v>
      </c>
      <c r="N23" s="22" t="e">
        <f t="shared" si="6"/>
        <v>#DIV/0!</v>
      </c>
      <c r="O23" s="22" t="e">
        <f t="shared" si="6"/>
        <v>#DIV/0!</v>
      </c>
      <c r="P23" s="22" t="e">
        <f t="shared" si="6"/>
        <v>#DIV/0!</v>
      </c>
      <c r="Q23" s="22" t="e">
        <f t="shared" si="6"/>
        <v>#DIV/0!</v>
      </c>
      <c r="R23" s="22" t="e">
        <f t="shared" si="6"/>
        <v>#DIV/0!</v>
      </c>
    </row>
    <row r="24" spans="2:12" ht="10.5">
      <c r="B24" s="82"/>
      <c r="C24" s="26"/>
      <c r="D24" s="26"/>
      <c r="E24" s="26"/>
      <c r="F24" s="83"/>
      <c r="G24" s="82"/>
      <c r="H24" s="82"/>
      <c r="I24" s="82"/>
      <c r="J24" s="82"/>
      <c r="K24" s="82"/>
      <c r="L24" s="82"/>
    </row>
    <row r="25" spans="1:18" ht="18">
      <c r="A25" s="65" t="s">
        <v>36</v>
      </c>
      <c r="B25" s="66"/>
      <c r="C25" s="67"/>
      <c r="D25" s="67"/>
      <c r="E25" s="68"/>
      <c r="F25" s="69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</row>
    <row r="26" spans="1:18" ht="10.5">
      <c r="A26" s="28">
        <v>1</v>
      </c>
      <c r="B26" s="28">
        <v>2</v>
      </c>
      <c r="C26" s="29">
        <v>3</v>
      </c>
      <c r="D26" s="29">
        <v>4</v>
      </c>
      <c r="E26" s="29">
        <v>5</v>
      </c>
      <c r="F26" s="29">
        <v>6</v>
      </c>
      <c r="G26" s="30">
        <v>7</v>
      </c>
      <c r="H26" s="31">
        <v>8</v>
      </c>
      <c r="I26" s="31">
        <v>9</v>
      </c>
      <c r="J26" s="31">
        <v>10</v>
      </c>
      <c r="K26" s="31">
        <v>11</v>
      </c>
      <c r="L26" s="31">
        <v>12</v>
      </c>
      <c r="M26" s="31">
        <v>13</v>
      </c>
      <c r="N26" s="31">
        <v>14</v>
      </c>
      <c r="O26" s="31">
        <v>15</v>
      </c>
      <c r="P26" s="31">
        <v>16</v>
      </c>
      <c r="Q26" s="31">
        <v>17</v>
      </c>
      <c r="R26" s="31">
        <v>18</v>
      </c>
    </row>
    <row r="27" spans="1:18" ht="31.5">
      <c r="A27" s="105" t="s">
        <v>0</v>
      </c>
      <c r="B27" s="106" t="s">
        <v>37</v>
      </c>
      <c r="C27" s="107" t="s">
        <v>2</v>
      </c>
      <c r="D27" s="107" t="s">
        <v>38</v>
      </c>
      <c r="E27" s="107" t="s">
        <v>3</v>
      </c>
      <c r="F27" s="108" t="s">
        <v>51</v>
      </c>
      <c r="G27" s="36" t="s">
        <v>5</v>
      </c>
      <c r="H27" s="37" t="s">
        <v>6</v>
      </c>
      <c r="I27" s="36" t="s">
        <v>7</v>
      </c>
      <c r="J27" s="37" t="s">
        <v>8</v>
      </c>
      <c r="K27" s="36" t="s">
        <v>9</v>
      </c>
      <c r="L27" s="37" t="s">
        <v>10</v>
      </c>
      <c r="M27" s="36" t="s">
        <v>11</v>
      </c>
      <c r="N27" s="37" t="s">
        <v>12</v>
      </c>
      <c r="O27" s="36" t="s">
        <v>13</v>
      </c>
      <c r="P27" s="37" t="s">
        <v>14</v>
      </c>
      <c r="Q27" s="36" t="s">
        <v>15</v>
      </c>
      <c r="R27" s="37" t="s">
        <v>16</v>
      </c>
    </row>
    <row r="28" spans="1:18" ht="10.5">
      <c r="A28" s="43"/>
      <c r="B28" s="44"/>
      <c r="C28" s="40"/>
      <c r="D28" s="41"/>
      <c r="E28" s="41"/>
      <c r="F28" s="42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18" ht="10.5">
      <c r="A29" s="43" t="s">
        <v>19</v>
      </c>
      <c r="B29" s="44" t="s">
        <v>95</v>
      </c>
      <c r="C29" s="45"/>
      <c r="D29" s="45">
        <f>G29+H29+I29+J29+K29+L29+M29+N29+O29+P29+Q29+R29</f>
        <v>0</v>
      </c>
      <c r="E29" s="45">
        <f>C29-D29</f>
        <v>0</v>
      </c>
      <c r="F29" s="42" t="e">
        <f>D29/C29</f>
        <v>#DIV/0!</v>
      </c>
      <c r="G29" s="45"/>
      <c r="H29" s="45"/>
      <c r="I29" s="45"/>
      <c r="J29" s="45"/>
      <c r="K29" s="45"/>
      <c r="L29" s="45"/>
      <c r="M29" s="45"/>
      <c r="N29" s="45"/>
      <c r="O29" s="45">
        <v>0</v>
      </c>
      <c r="P29" s="45"/>
      <c r="Q29" s="45"/>
      <c r="R29" s="45"/>
    </row>
    <row r="30" spans="1:18" ht="10.5">
      <c r="A30" s="43" t="s">
        <v>22</v>
      </c>
      <c r="B30" s="44" t="s">
        <v>96</v>
      </c>
      <c r="C30" s="45"/>
      <c r="D30" s="45">
        <f>G30+H30+I30+J30+K30+L30+M30+N30+O30+P30+Q30+R30</f>
        <v>0</v>
      </c>
      <c r="E30" s="45">
        <f>C30-D30</f>
        <v>0</v>
      </c>
      <c r="F30" s="42" t="e">
        <f>D30/C30</f>
        <v>#DIV/0!</v>
      </c>
      <c r="G30" s="45"/>
      <c r="H30" s="45"/>
      <c r="I30" s="45"/>
      <c r="J30" s="45"/>
      <c r="K30" s="45"/>
      <c r="L30" s="45"/>
      <c r="M30" s="45"/>
      <c r="N30" s="45"/>
      <c r="O30" s="45">
        <v>0</v>
      </c>
      <c r="P30" s="45"/>
      <c r="Q30" s="45"/>
      <c r="R30" s="45"/>
    </row>
    <row r="31" spans="1:18" ht="10.5">
      <c r="A31" s="43" t="s">
        <v>39</v>
      </c>
      <c r="B31" s="44" t="s">
        <v>109</v>
      </c>
      <c r="C31" s="45"/>
      <c r="D31" s="45">
        <f>G31+H31+I31+J31+K31+L31+M31+N31+O31+P31+Q31+R31</f>
        <v>0</v>
      </c>
      <c r="E31" s="45">
        <f>C31-D31</f>
        <v>0</v>
      </c>
      <c r="F31" s="42" t="e">
        <f>D31/C31</f>
        <v>#DIV/0!</v>
      </c>
      <c r="G31" s="45"/>
      <c r="H31" s="45"/>
      <c r="I31" s="45"/>
      <c r="J31" s="45"/>
      <c r="K31" s="45"/>
      <c r="L31" s="45"/>
      <c r="M31" s="45"/>
      <c r="N31" s="45"/>
      <c r="O31" s="45">
        <v>0</v>
      </c>
      <c r="P31" s="45"/>
      <c r="Q31" s="45"/>
      <c r="R31" s="45"/>
    </row>
    <row r="32" spans="1:18" ht="10.5">
      <c r="A32" s="43" t="s">
        <v>41</v>
      </c>
      <c r="B32" s="44" t="s">
        <v>110</v>
      </c>
      <c r="C32" s="45"/>
      <c r="D32" s="45">
        <f>G32+H32+I32+J32+K32+L32+M32+N32+O32+P32+Q32+R32</f>
        <v>0</v>
      </c>
      <c r="E32" s="45">
        <f>C32-D32</f>
        <v>0</v>
      </c>
      <c r="F32" s="42" t="e">
        <f>D32/C32</f>
        <v>#DIV/0!</v>
      </c>
      <c r="G32" s="45"/>
      <c r="H32" s="45"/>
      <c r="I32" s="75"/>
      <c r="J32" s="45"/>
      <c r="K32" s="45"/>
      <c r="L32" s="45"/>
      <c r="M32" s="45"/>
      <c r="N32" s="45"/>
      <c r="O32" s="45">
        <v>0</v>
      </c>
      <c r="P32" s="45"/>
      <c r="Q32" s="45"/>
      <c r="R32" s="45"/>
    </row>
    <row r="33" spans="1:18" ht="10.5">
      <c r="A33" s="46"/>
      <c r="B33" s="47" t="s">
        <v>40</v>
      </c>
      <c r="C33" s="48">
        <f>SUM(C29:C32)</f>
        <v>0</v>
      </c>
      <c r="D33" s="48">
        <f>SUM(D29:D32)</f>
        <v>0</v>
      </c>
      <c r="E33" s="48">
        <f>C33-D33</f>
        <v>0</v>
      </c>
      <c r="F33" s="49" t="e">
        <f>D33/C33</f>
        <v>#DIV/0!</v>
      </c>
      <c r="G33" s="48">
        <f aca="true" t="shared" si="7" ref="G33:R33">SUM(G29:G32)</f>
        <v>0</v>
      </c>
      <c r="H33" s="48">
        <f t="shared" si="7"/>
        <v>0</v>
      </c>
      <c r="I33" s="48">
        <f t="shared" si="7"/>
        <v>0</v>
      </c>
      <c r="J33" s="48">
        <f t="shared" si="7"/>
        <v>0</v>
      </c>
      <c r="K33" s="48">
        <f t="shared" si="7"/>
        <v>0</v>
      </c>
      <c r="L33" s="48">
        <f t="shared" si="7"/>
        <v>0</v>
      </c>
      <c r="M33" s="48">
        <f t="shared" si="7"/>
        <v>0</v>
      </c>
      <c r="N33" s="48">
        <f t="shared" si="7"/>
        <v>0</v>
      </c>
      <c r="O33" s="48">
        <f t="shared" si="7"/>
        <v>0</v>
      </c>
      <c r="P33" s="48">
        <f t="shared" si="7"/>
        <v>0</v>
      </c>
      <c r="Q33" s="48">
        <f t="shared" si="7"/>
        <v>0</v>
      </c>
      <c r="R33" s="48">
        <f t="shared" si="7"/>
        <v>0</v>
      </c>
    </row>
    <row r="34" spans="5:18" ht="15.75">
      <c r="E34" s="76" t="s">
        <v>56</v>
      </c>
      <c r="F34" s="77"/>
      <c r="G34" s="63">
        <f aca="true" t="shared" si="8" ref="G34:R34">(G6+G33)-G22</f>
        <v>0</v>
      </c>
      <c r="H34" s="63">
        <f t="shared" si="8"/>
        <v>0</v>
      </c>
      <c r="I34" s="63">
        <f t="shared" si="8"/>
        <v>0</v>
      </c>
      <c r="J34" s="63">
        <f t="shared" si="8"/>
        <v>0</v>
      </c>
      <c r="K34" s="63">
        <f t="shared" si="8"/>
        <v>0</v>
      </c>
      <c r="L34" s="63">
        <f t="shared" si="8"/>
        <v>0</v>
      </c>
      <c r="M34" s="63">
        <f t="shared" si="8"/>
        <v>0</v>
      </c>
      <c r="N34" s="63">
        <f t="shared" si="8"/>
        <v>0</v>
      </c>
      <c r="O34" s="63">
        <f t="shared" si="8"/>
        <v>0</v>
      </c>
      <c r="P34" s="63">
        <f t="shared" si="8"/>
        <v>0</v>
      </c>
      <c r="Q34" s="63">
        <f t="shared" si="8"/>
        <v>0</v>
      </c>
      <c r="R34" s="63">
        <f t="shared" si="8"/>
        <v>0</v>
      </c>
    </row>
    <row r="35" spans="5:8" ht="10.5">
      <c r="E35" s="78" t="s">
        <v>89</v>
      </c>
      <c r="F35" s="23"/>
      <c r="G35" s="79"/>
      <c r="H35" s="79"/>
    </row>
  </sheetData>
  <sheetProtection/>
  <mergeCells count="1">
    <mergeCell ref="A1:R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6">
      <selection activeCell="G33" sqref="G33"/>
    </sheetView>
  </sheetViews>
  <sheetFormatPr defaultColWidth="9.140625" defaultRowHeight="15"/>
  <cols>
    <col min="1" max="1" width="6.57421875" style="21" customWidth="1"/>
    <col min="2" max="2" width="21.421875" style="21" customWidth="1"/>
    <col min="3" max="3" width="12.00390625" style="22" customWidth="1"/>
    <col min="4" max="4" width="9.8515625" style="22" customWidth="1"/>
    <col min="5" max="5" width="10.7109375" style="22" customWidth="1"/>
    <col min="6" max="6" width="9.421875" style="64" customWidth="1"/>
    <col min="7" max="7" width="10.140625" style="21" customWidth="1"/>
    <col min="8" max="8" width="9.7109375" style="21" customWidth="1"/>
    <col min="9" max="9" width="9.140625" style="21" customWidth="1"/>
    <col min="10" max="10" width="8.57421875" style="21" customWidth="1"/>
    <col min="11" max="11" width="8.140625" style="21" customWidth="1"/>
    <col min="12" max="12" width="8.421875" style="21" customWidth="1"/>
    <col min="13" max="13" width="8.57421875" style="21" customWidth="1"/>
    <col min="14" max="14" width="9.28125" style="21" customWidth="1"/>
    <col min="15" max="15" width="9.140625" style="21" customWidth="1"/>
    <col min="16" max="16" width="9.00390625" style="21" customWidth="1"/>
    <col min="17" max="17" width="10.00390625" style="21" customWidth="1"/>
    <col min="18" max="16384" width="9.140625" style="21" customWidth="1"/>
  </cols>
  <sheetData>
    <row r="1" spans="1:18" ht="11.25" customHeight="1">
      <c r="A1" s="142" t="s">
        <v>182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ht="11.2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ht="10.5">
      <c r="A3" s="21" t="s">
        <v>183</v>
      </c>
    </row>
    <row r="5" spans="6:7" ht="10.5">
      <c r="F5" s="23" t="s">
        <v>28</v>
      </c>
      <c r="G5" s="21">
        <v>120</v>
      </c>
    </row>
    <row r="6" spans="1:6" ht="11.25" customHeight="1">
      <c r="A6" s="24" t="s">
        <v>118</v>
      </c>
      <c r="B6" s="24"/>
      <c r="C6" s="25"/>
      <c r="D6" s="26"/>
      <c r="E6" s="26"/>
      <c r="F6" s="27" t="s">
        <v>29</v>
      </c>
    </row>
    <row r="7" spans="1:18" s="80" customFormat="1" ht="10.5">
      <c r="A7" s="28">
        <v>1</v>
      </c>
      <c r="B7" s="28">
        <v>2</v>
      </c>
      <c r="C7" s="29">
        <v>3</v>
      </c>
      <c r="D7" s="29">
        <v>4</v>
      </c>
      <c r="E7" s="29">
        <v>5</v>
      </c>
      <c r="F7" s="29">
        <v>6</v>
      </c>
      <c r="G7" s="30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31">
        <v>16</v>
      </c>
      <c r="Q7" s="31">
        <v>17</v>
      </c>
      <c r="R7" s="31">
        <v>18</v>
      </c>
    </row>
    <row r="8" spans="1:18" ht="35.25" customHeight="1">
      <c r="A8" s="97" t="s">
        <v>0</v>
      </c>
      <c r="B8" s="98" t="s">
        <v>1</v>
      </c>
      <c r="C8" s="99" t="s">
        <v>2</v>
      </c>
      <c r="D8" s="99" t="s">
        <v>4</v>
      </c>
      <c r="E8" s="99" t="s">
        <v>3</v>
      </c>
      <c r="F8" s="100" t="s">
        <v>24</v>
      </c>
      <c r="G8" s="36" t="s">
        <v>5</v>
      </c>
      <c r="H8" s="37" t="s">
        <v>6</v>
      </c>
      <c r="I8" s="36" t="s">
        <v>7</v>
      </c>
      <c r="J8" s="37" t="s">
        <v>8</v>
      </c>
      <c r="K8" s="36" t="s">
        <v>9</v>
      </c>
      <c r="L8" s="37" t="s">
        <v>10</v>
      </c>
      <c r="M8" s="36" t="s">
        <v>11</v>
      </c>
      <c r="N8" s="37" t="s">
        <v>12</v>
      </c>
      <c r="O8" s="36" t="s">
        <v>13</v>
      </c>
      <c r="P8" s="37" t="s">
        <v>14</v>
      </c>
      <c r="Q8" s="36" t="s">
        <v>15</v>
      </c>
      <c r="R8" s="37" t="s">
        <v>16</v>
      </c>
    </row>
    <row r="9" spans="1:18" ht="9" customHeight="1">
      <c r="A9" s="43"/>
      <c r="B9" s="44"/>
      <c r="C9" s="40"/>
      <c r="D9" s="41"/>
      <c r="E9" s="41"/>
      <c r="F9" s="42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</row>
    <row r="10" spans="1:18" ht="27.75" customHeight="1">
      <c r="A10" s="38" t="s">
        <v>19</v>
      </c>
      <c r="B10" s="39" t="s">
        <v>57</v>
      </c>
      <c r="C10" s="40"/>
      <c r="D10" s="41"/>
      <c r="E10" s="41"/>
      <c r="F10" s="42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</row>
    <row r="11" spans="1:18" ht="10.5">
      <c r="A11" s="43"/>
      <c r="B11" s="44" t="s">
        <v>125</v>
      </c>
      <c r="C11" s="45"/>
      <c r="D11" s="45">
        <f>G11+H11+I11+J11+K11+L11+M11+N11+O11+P11+Q11+R11</f>
        <v>0</v>
      </c>
      <c r="E11" s="45">
        <f aca="true" t="shared" si="0" ref="E11:E16">C11-D11</f>
        <v>0</v>
      </c>
      <c r="F11" s="42" t="e">
        <f aca="true" t="shared" si="1" ref="F11:F16">D11/C11</f>
        <v>#DIV/0!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spans="1:18" ht="10.5">
      <c r="A12" s="43"/>
      <c r="B12" s="44" t="s">
        <v>126</v>
      </c>
      <c r="C12" s="45"/>
      <c r="D12" s="45">
        <f>G12+H12+I12+J12+K12+L12+M12+N12+O12+P12+Q12+R12</f>
        <v>0</v>
      </c>
      <c r="E12" s="45">
        <f t="shared" si="0"/>
        <v>0</v>
      </c>
      <c r="F12" s="42" t="e">
        <f t="shared" si="1"/>
        <v>#DIV/0!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spans="1:18" ht="10.5">
      <c r="A13" s="43"/>
      <c r="B13" s="44" t="s">
        <v>127</v>
      </c>
      <c r="C13" s="45"/>
      <c r="D13" s="45">
        <f>G13+H13+I13+J13+K13+L13+M13+N13+O13+P13+Q13+R13</f>
        <v>0</v>
      </c>
      <c r="E13" s="45">
        <f t="shared" si="0"/>
        <v>0</v>
      </c>
      <c r="F13" s="42" t="e">
        <f t="shared" si="1"/>
        <v>#DIV/0!</v>
      </c>
      <c r="G13" s="45"/>
      <c r="H13" s="45"/>
      <c r="I13" s="75"/>
      <c r="J13" s="45"/>
      <c r="K13" s="45"/>
      <c r="L13" s="45"/>
      <c r="M13" s="45"/>
      <c r="N13" s="45"/>
      <c r="O13" s="45"/>
      <c r="P13" s="45"/>
      <c r="Q13" s="45"/>
      <c r="R13" s="45"/>
    </row>
    <row r="14" spans="1:18" ht="10.5">
      <c r="A14" s="43"/>
      <c r="B14" s="44" t="s">
        <v>62</v>
      </c>
      <c r="C14" s="45"/>
      <c r="D14" s="45">
        <f>G14+H14+I14+J14+K14+L14+M14+N14+O14+P14+Q14+R14</f>
        <v>0</v>
      </c>
      <c r="E14" s="45">
        <f t="shared" si="0"/>
        <v>0</v>
      </c>
      <c r="F14" s="42" t="e">
        <f t="shared" si="1"/>
        <v>#DIV/0!</v>
      </c>
      <c r="G14" s="45"/>
      <c r="H14" s="45"/>
      <c r="I14" s="75"/>
      <c r="J14" s="45"/>
      <c r="K14" s="45"/>
      <c r="L14" s="45"/>
      <c r="M14" s="45"/>
      <c r="N14" s="45"/>
      <c r="O14" s="45"/>
      <c r="P14" s="45"/>
      <c r="Q14" s="45"/>
      <c r="R14" s="45"/>
    </row>
    <row r="15" spans="1:18" ht="10.5">
      <c r="A15" s="43"/>
      <c r="B15" s="44" t="s">
        <v>130</v>
      </c>
      <c r="C15" s="45"/>
      <c r="D15" s="45">
        <f>G15+H15+I15+J15+K15+L15+M15+N15+O15+P15+Q15+R15</f>
        <v>0</v>
      </c>
      <c r="E15" s="45">
        <f>C15-D15</f>
        <v>0</v>
      </c>
      <c r="F15" s="42" t="e">
        <f>D15/C15</f>
        <v>#DIV/0!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pans="1:18" ht="10.5">
      <c r="A16" s="46" t="s">
        <v>19</v>
      </c>
      <c r="B16" s="47" t="s">
        <v>58</v>
      </c>
      <c r="C16" s="48">
        <f>SUM(C11:C15)</f>
        <v>0</v>
      </c>
      <c r="D16" s="48">
        <f>SUM(D11:D15)</f>
        <v>0</v>
      </c>
      <c r="E16" s="48">
        <f t="shared" si="0"/>
        <v>0</v>
      </c>
      <c r="F16" s="49" t="e">
        <f t="shared" si="1"/>
        <v>#DIV/0!</v>
      </c>
      <c r="G16" s="48">
        <f>SUM(G11:G15)</f>
        <v>0</v>
      </c>
      <c r="H16" s="48">
        <f aca="true" t="shared" si="2" ref="H16:R16">SUM(H11:H15)</f>
        <v>0</v>
      </c>
      <c r="I16" s="48">
        <f t="shared" si="2"/>
        <v>0</v>
      </c>
      <c r="J16" s="48">
        <f t="shared" si="2"/>
        <v>0</v>
      </c>
      <c r="K16" s="48">
        <f t="shared" si="2"/>
        <v>0</v>
      </c>
      <c r="L16" s="48">
        <f t="shared" si="2"/>
        <v>0</v>
      </c>
      <c r="M16" s="48">
        <f t="shared" si="2"/>
        <v>0</v>
      </c>
      <c r="N16" s="48">
        <f t="shared" si="2"/>
        <v>0</v>
      </c>
      <c r="O16" s="48">
        <f t="shared" si="2"/>
        <v>0</v>
      </c>
      <c r="P16" s="48">
        <f t="shared" si="2"/>
        <v>0</v>
      </c>
      <c r="Q16" s="48">
        <f t="shared" si="2"/>
        <v>0</v>
      </c>
      <c r="R16" s="48">
        <f t="shared" si="2"/>
        <v>0</v>
      </c>
    </row>
    <row r="17" spans="1:18" ht="10.5">
      <c r="A17" s="38"/>
      <c r="B17" s="39"/>
      <c r="C17" s="50"/>
      <c r="D17" s="45"/>
      <c r="E17" s="45"/>
      <c r="F17" s="42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ht="21.75" customHeight="1">
      <c r="A18" s="38" t="s">
        <v>22</v>
      </c>
      <c r="B18" s="39" t="s">
        <v>59</v>
      </c>
      <c r="C18" s="50"/>
      <c r="D18" s="45"/>
      <c r="E18" s="45"/>
      <c r="F18" s="42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spans="1:18" ht="16.5" customHeight="1">
      <c r="A19" s="38"/>
      <c r="B19" s="44" t="s">
        <v>60</v>
      </c>
      <c r="C19" s="50"/>
      <c r="D19" s="45">
        <f>G19+H19+I19+J19+K19+L19+M19+O19+P19+Q19+R19</f>
        <v>0</v>
      </c>
      <c r="E19" s="45">
        <f>C19-D19</f>
        <v>0</v>
      </c>
      <c r="F19" s="42" t="e">
        <f>D19/C19</f>
        <v>#DIV/0!</v>
      </c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1:18" ht="13.5" customHeight="1">
      <c r="A20" s="38"/>
      <c r="B20" s="44" t="s">
        <v>61</v>
      </c>
      <c r="C20" s="50"/>
      <c r="D20" s="45">
        <f>G20+H20+I20+J20+K20+L20+M20+O20+P20+Q20+R20</f>
        <v>0</v>
      </c>
      <c r="E20" s="45">
        <f>C20-D20</f>
        <v>0</v>
      </c>
      <c r="F20" s="42" t="e">
        <f>D20/C20</f>
        <v>#DIV/0!</v>
      </c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1:18" ht="10.5">
      <c r="A21" s="46" t="s">
        <v>22</v>
      </c>
      <c r="B21" s="52" t="s">
        <v>68</v>
      </c>
      <c r="C21" s="48">
        <f>SUM(C19:C20)</f>
        <v>0</v>
      </c>
      <c r="D21" s="48">
        <f>SUM(D19:D20)</f>
        <v>0</v>
      </c>
      <c r="E21" s="48">
        <f>C21-D21</f>
        <v>0</v>
      </c>
      <c r="F21" s="49" t="e">
        <f>D21/C21</f>
        <v>#DIV/0!</v>
      </c>
      <c r="G21" s="48">
        <f aca="true" t="shared" si="3" ref="G21:R21">SUM(G19:G20)</f>
        <v>0</v>
      </c>
      <c r="H21" s="48">
        <f t="shared" si="3"/>
        <v>0</v>
      </c>
      <c r="I21" s="48">
        <f t="shared" si="3"/>
        <v>0</v>
      </c>
      <c r="J21" s="48">
        <f t="shared" si="3"/>
        <v>0</v>
      </c>
      <c r="K21" s="48">
        <f t="shared" si="3"/>
        <v>0</v>
      </c>
      <c r="L21" s="48">
        <f t="shared" si="3"/>
        <v>0</v>
      </c>
      <c r="M21" s="48">
        <f t="shared" si="3"/>
        <v>0</v>
      </c>
      <c r="N21" s="48">
        <f t="shared" si="3"/>
        <v>0</v>
      </c>
      <c r="O21" s="48">
        <f t="shared" si="3"/>
        <v>0</v>
      </c>
      <c r="P21" s="48">
        <f t="shared" si="3"/>
        <v>0</v>
      </c>
      <c r="Q21" s="48">
        <f t="shared" si="3"/>
        <v>0</v>
      </c>
      <c r="R21" s="48">
        <f t="shared" si="3"/>
        <v>0</v>
      </c>
    </row>
    <row r="22" spans="1:18" ht="15.75">
      <c r="A22" s="46"/>
      <c r="B22" s="59" t="s">
        <v>49</v>
      </c>
      <c r="C22" s="60">
        <f>C16+C21</f>
        <v>0</v>
      </c>
      <c r="D22" s="60">
        <f>D16+D21</f>
        <v>0</v>
      </c>
      <c r="E22" s="60">
        <f>E16+E21</f>
        <v>0</v>
      </c>
      <c r="F22" s="62" t="e">
        <f>D22/C22</f>
        <v>#DIV/0!</v>
      </c>
      <c r="G22" s="61">
        <f aca="true" t="shared" si="4" ref="G22:R22">G16+G21</f>
        <v>0</v>
      </c>
      <c r="H22" s="61">
        <f t="shared" si="4"/>
        <v>0</v>
      </c>
      <c r="I22" s="61">
        <f t="shared" si="4"/>
        <v>0</v>
      </c>
      <c r="J22" s="61">
        <f t="shared" si="4"/>
        <v>0</v>
      </c>
      <c r="K22" s="61">
        <f t="shared" si="4"/>
        <v>0</v>
      </c>
      <c r="L22" s="61">
        <f t="shared" si="4"/>
        <v>0</v>
      </c>
      <c r="M22" s="61">
        <f t="shared" si="4"/>
        <v>0</v>
      </c>
      <c r="N22" s="61">
        <f t="shared" si="4"/>
        <v>0</v>
      </c>
      <c r="O22" s="61">
        <f t="shared" si="4"/>
        <v>0</v>
      </c>
      <c r="P22" s="61">
        <f t="shared" si="4"/>
        <v>0</v>
      </c>
      <c r="Q22" s="61">
        <f t="shared" si="4"/>
        <v>0</v>
      </c>
      <c r="R22" s="61">
        <f t="shared" si="4"/>
        <v>0</v>
      </c>
    </row>
    <row r="23" spans="3:18" ht="10.5">
      <c r="C23" s="63">
        <f>C22/120</f>
        <v>0</v>
      </c>
      <c r="D23" s="63">
        <f>D22/120</f>
        <v>0</v>
      </c>
      <c r="E23" s="63">
        <f>E22/120</f>
        <v>0</v>
      </c>
      <c r="F23" s="64" t="s">
        <v>23</v>
      </c>
      <c r="G23" s="22">
        <f aca="true" t="shared" si="5" ref="G23:R23">G22/G5</f>
        <v>0</v>
      </c>
      <c r="H23" s="22" t="e">
        <f t="shared" si="5"/>
        <v>#DIV/0!</v>
      </c>
      <c r="I23" s="22" t="e">
        <f t="shared" si="5"/>
        <v>#DIV/0!</v>
      </c>
      <c r="J23" s="22" t="e">
        <f t="shared" si="5"/>
        <v>#DIV/0!</v>
      </c>
      <c r="K23" s="22" t="e">
        <f t="shared" si="5"/>
        <v>#DIV/0!</v>
      </c>
      <c r="L23" s="22" t="e">
        <f t="shared" si="5"/>
        <v>#DIV/0!</v>
      </c>
      <c r="M23" s="22" t="e">
        <f t="shared" si="5"/>
        <v>#DIV/0!</v>
      </c>
      <c r="N23" s="22" t="e">
        <f t="shared" si="5"/>
        <v>#DIV/0!</v>
      </c>
      <c r="O23" s="22" t="e">
        <f t="shared" si="5"/>
        <v>#DIV/0!</v>
      </c>
      <c r="P23" s="22" t="e">
        <f t="shared" si="5"/>
        <v>#DIV/0!</v>
      </c>
      <c r="Q23" s="22" t="e">
        <f t="shared" si="5"/>
        <v>#DIV/0!</v>
      </c>
      <c r="R23" s="22" t="e">
        <f t="shared" si="5"/>
        <v>#DIV/0!</v>
      </c>
    </row>
    <row r="24" spans="2:12" ht="10.5">
      <c r="B24" s="82"/>
      <c r="C24" s="26"/>
      <c r="D24" s="26"/>
      <c r="E24" s="26"/>
      <c r="F24" s="83"/>
      <c r="G24" s="82"/>
      <c r="H24" s="82"/>
      <c r="I24" s="82"/>
      <c r="J24" s="82"/>
      <c r="K24" s="82"/>
      <c r="L24" s="82"/>
    </row>
    <row r="25" spans="1:18" ht="18">
      <c r="A25" s="65" t="s">
        <v>36</v>
      </c>
      <c r="B25" s="66"/>
      <c r="C25" s="67"/>
      <c r="D25" s="67"/>
      <c r="E25" s="68"/>
      <c r="F25" s="69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</row>
    <row r="26" spans="1:18" ht="10.5">
      <c r="A26" s="28">
        <v>1</v>
      </c>
      <c r="B26" s="28">
        <v>2</v>
      </c>
      <c r="C26" s="29">
        <v>3</v>
      </c>
      <c r="D26" s="29">
        <v>4</v>
      </c>
      <c r="E26" s="29">
        <v>5</v>
      </c>
      <c r="F26" s="29">
        <v>6</v>
      </c>
      <c r="G26" s="30">
        <v>7</v>
      </c>
      <c r="H26" s="31">
        <v>8</v>
      </c>
      <c r="I26" s="31">
        <v>9</v>
      </c>
      <c r="J26" s="31">
        <v>10</v>
      </c>
      <c r="K26" s="31">
        <v>11</v>
      </c>
      <c r="L26" s="31">
        <v>12</v>
      </c>
      <c r="M26" s="31">
        <v>13</v>
      </c>
      <c r="N26" s="31">
        <v>14</v>
      </c>
      <c r="O26" s="31">
        <v>15</v>
      </c>
      <c r="P26" s="31">
        <v>16</v>
      </c>
      <c r="Q26" s="31">
        <v>17</v>
      </c>
      <c r="R26" s="31">
        <v>18</v>
      </c>
    </row>
    <row r="27" spans="1:18" ht="31.5">
      <c r="A27" s="97" t="s">
        <v>0</v>
      </c>
      <c r="B27" s="98" t="s">
        <v>37</v>
      </c>
      <c r="C27" s="99" t="s">
        <v>2</v>
      </c>
      <c r="D27" s="99" t="s">
        <v>38</v>
      </c>
      <c r="E27" s="99" t="s">
        <v>3</v>
      </c>
      <c r="F27" s="100" t="s">
        <v>51</v>
      </c>
      <c r="G27" s="36" t="s">
        <v>5</v>
      </c>
      <c r="H27" s="37" t="s">
        <v>6</v>
      </c>
      <c r="I27" s="36" t="s">
        <v>7</v>
      </c>
      <c r="J27" s="37" t="s">
        <v>8</v>
      </c>
      <c r="K27" s="36" t="s">
        <v>9</v>
      </c>
      <c r="L27" s="37" t="s">
        <v>10</v>
      </c>
      <c r="M27" s="36" t="s">
        <v>11</v>
      </c>
      <c r="N27" s="37" t="s">
        <v>12</v>
      </c>
      <c r="O27" s="36" t="s">
        <v>13</v>
      </c>
      <c r="P27" s="37" t="s">
        <v>14</v>
      </c>
      <c r="Q27" s="36" t="s">
        <v>15</v>
      </c>
      <c r="R27" s="37" t="s">
        <v>16</v>
      </c>
    </row>
    <row r="28" spans="1:18" ht="10.5">
      <c r="A28" s="43"/>
      <c r="B28" s="44"/>
      <c r="C28" s="40"/>
      <c r="D28" s="41"/>
      <c r="E28" s="41"/>
      <c r="F28" s="42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18" ht="10.5">
      <c r="A29" s="43" t="s">
        <v>19</v>
      </c>
      <c r="B29" s="44" t="s">
        <v>95</v>
      </c>
      <c r="C29" s="45"/>
      <c r="D29" s="45">
        <f>G29+H29+I29+J29+K29+L29+M29+N29+O29+P29+Q29+R29</f>
        <v>0</v>
      </c>
      <c r="E29" s="45">
        <f>C29-D29</f>
        <v>0</v>
      </c>
      <c r="F29" s="42" t="e">
        <f>D29/C29</f>
        <v>#DIV/0!</v>
      </c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1:18" ht="10.5">
      <c r="A30" s="43" t="s">
        <v>22</v>
      </c>
      <c r="B30" s="44" t="s">
        <v>96</v>
      </c>
      <c r="C30" s="45"/>
      <c r="D30" s="45">
        <f>G30+H30+I30+J30+K30+L30+M30+N30+O30+P30+Q30+R30</f>
        <v>0</v>
      </c>
      <c r="E30" s="45">
        <f>C30-D30</f>
        <v>0</v>
      </c>
      <c r="F30" s="42" t="e">
        <f>D30/C30</f>
        <v>#DIV/0!</v>
      </c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1:18" ht="10.5">
      <c r="A31" s="43" t="s">
        <v>39</v>
      </c>
      <c r="B31" s="44" t="s">
        <v>154</v>
      </c>
      <c r="C31" s="45"/>
      <c r="D31" s="45">
        <f>G31+H31+I31+J31+K31+L31+M31+N31+O31+P31+Q31+R31</f>
        <v>0</v>
      </c>
      <c r="E31" s="45">
        <f>C31-D31</f>
        <v>0</v>
      </c>
      <c r="F31" s="42" t="e">
        <f>D31/C31</f>
        <v>#DIV/0!</v>
      </c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ht="10.5">
      <c r="A32" s="46"/>
      <c r="B32" s="47" t="s">
        <v>40</v>
      </c>
      <c r="C32" s="48">
        <f>SUM(C29:C31)</f>
        <v>0</v>
      </c>
      <c r="D32" s="48">
        <f>SUM(D29:D31)</f>
        <v>0</v>
      </c>
      <c r="E32" s="48">
        <f>C32-D32</f>
        <v>0</v>
      </c>
      <c r="F32" s="49" t="e">
        <f>D32/C32</f>
        <v>#DIV/0!</v>
      </c>
      <c r="G32" s="48">
        <f aca="true" t="shared" si="6" ref="G32:R32">SUM(G29:G30)</f>
        <v>0</v>
      </c>
      <c r="H32" s="48">
        <f t="shared" si="6"/>
        <v>0</v>
      </c>
      <c r="I32" s="48">
        <f t="shared" si="6"/>
        <v>0</v>
      </c>
      <c r="J32" s="48">
        <f t="shared" si="6"/>
        <v>0</v>
      </c>
      <c r="K32" s="48">
        <f t="shared" si="6"/>
        <v>0</v>
      </c>
      <c r="L32" s="48">
        <f t="shared" si="6"/>
        <v>0</v>
      </c>
      <c r="M32" s="48">
        <f t="shared" si="6"/>
        <v>0</v>
      </c>
      <c r="N32" s="48">
        <f t="shared" si="6"/>
        <v>0</v>
      </c>
      <c r="O32" s="48">
        <f t="shared" si="6"/>
        <v>0</v>
      </c>
      <c r="P32" s="48">
        <f t="shared" si="6"/>
        <v>0</v>
      </c>
      <c r="Q32" s="48">
        <f t="shared" si="6"/>
        <v>0</v>
      </c>
      <c r="R32" s="48">
        <f t="shared" si="6"/>
        <v>0</v>
      </c>
    </row>
    <row r="33" spans="5:18" ht="15.75">
      <c r="E33" s="76" t="s">
        <v>56</v>
      </c>
      <c r="F33" s="77"/>
      <c r="G33" s="63">
        <f aca="true" t="shared" si="7" ref="G33:R33">(G6+G32)-G22</f>
        <v>0</v>
      </c>
      <c r="H33" s="63">
        <f t="shared" si="7"/>
        <v>0</v>
      </c>
      <c r="I33" s="63">
        <f t="shared" si="7"/>
        <v>0</v>
      </c>
      <c r="J33" s="63">
        <f t="shared" si="7"/>
        <v>0</v>
      </c>
      <c r="K33" s="63">
        <f t="shared" si="7"/>
        <v>0</v>
      </c>
      <c r="L33" s="63">
        <f t="shared" si="7"/>
        <v>0</v>
      </c>
      <c r="M33" s="63">
        <f t="shared" si="7"/>
        <v>0</v>
      </c>
      <c r="N33" s="63">
        <f t="shared" si="7"/>
        <v>0</v>
      </c>
      <c r="O33" s="63">
        <f t="shared" si="7"/>
        <v>0</v>
      </c>
      <c r="P33" s="63">
        <f t="shared" si="7"/>
        <v>0</v>
      </c>
      <c r="Q33" s="63">
        <f t="shared" si="7"/>
        <v>0</v>
      </c>
      <c r="R33" s="63">
        <f t="shared" si="7"/>
        <v>0</v>
      </c>
    </row>
    <row r="34" spans="5:8" ht="10.5">
      <c r="E34" s="78" t="s">
        <v>88</v>
      </c>
      <c r="F34" s="23"/>
      <c r="G34" s="79"/>
      <c r="H34" s="79"/>
    </row>
  </sheetData>
  <sheetProtection/>
  <mergeCells count="1">
    <mergeCell ref="A1:R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6.57421875" style="21" customWidth="1"/>
    <col min="2" max="2" width="21.421875" style="21" customWidth="1"/>
    <col min="3" max="3" width="12.00390625" style="22" customWidth="1"/>
    <col min="4" max="4" width="9.8515625" style="22" customWidth="1"/>
    <col min="5" max="5" width="10.7109375" style="22" customWidth="1"/>
    <col min="6" max="6" width="9.421875" style="64" customWidth="1"/>
    <col min="7" max="7" width="10.140625" style="21" customWidth="1"/>
    <col min="8" max="8" width="9.7109375" style="21" customWidth="1"/>
    <col min="9" max="9" width="9.140625" style="21" customWidth="1"/>
    <col min="10" max="10" width="8.57421875" style="21" customWidth="1"/>
    <col min="11" max="11" width="8.140625" style="21" customWidth="1"/>
    <col min="12" max="12" width="8.421875" style="21" customWidth="1"/>
    <col min="13" max="13" width="8.57421875" style="21" customWidth="1"/>
    <col min="14" max="14" width="9.28125" style="21" customWidth="1"/>
    <col min="15" max="15" width="9.140625" style="21" customWidth="1"/>
    <col min="16" max="16" width="9.00390625" style="21" customWidth="1"/>
    <col min="17" max="17" width="10.00390625" style="21" customWidth="1"/>
    <col min="18" max="16384" width="9.140625" style="21" customWidth="1"/>
  </cols>
  <sheetData>
    <row r="1" spans="1:18" ht="11.25" customHeight="1">
      <c r="A1" s="144" t="s">
        <v>155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8" ht="11.25" customHeigh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</row>
    <row r="3" ht="10.5">
      <c r="A3" s="21" t="s">
        <v>183</v>
      </c>
    </row>
    <row r="5" spans="6:7" ht="10.5">
      <c r="F5" s="23" t="s">
        <v>28</v>
      </c>
      <c r="G5" s="21">
        <v>120</v>
      </c>
    </row>
    <row r="6" spans="1:6" ht="11.25" customHeight="1">
      <c r="A6" s="24" t="s">
        <v>131</v>
      </c>
      <c r="B6" s="24"/>
      <c r="C6" s="25"/>
      <c r="D6" s="26"/>
      <c r="E6" s="26"/>
      <c r="F6" s="27" t="s">
        <v>29</v>
      </c>
    </row>
    <row r="7" spans="1:18" s="80" customFormat="1" ht="10.5">
      <c r="A7" s="28">
        <v>1</v>
      </c>
      <c r="B7" s="28">
        <v>2</v>
      </c>
      <c r="C7" s="29">
        <v>3</v>
      </c>
      <c r="D7" s="29">
        <v>4</v>
      </c>
      <c r="E7" s="29">
        <v>5</v>
      </c>
      <c r="F7" s="29">
        <v>6</v>
      </c>
      <c r="G7" s="30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31">
        <v>16</v>
      </c>
      <c r="Q7" s="31">
        <v>17</v>
      </c>
      <c r="R7" s="31">
        <v>18</v>
      </c>
    </row>
    <row r="8" spans="1:18" ht="35.25" customHeight="1">
      <c r="A8" s="91" t="s">
        <v>0</v>
      </c>
      <c r="B8" s="92" t="s">
        <v>1</v>
      </c>
      <c r="C8" s="93" t="s">
        <v>2</v>
      </c>
      <c r="D8" s="93" t="s">
        <v>4</v>
      </c>
      <c r="E8" s="93" t="s">
        <v>3</v>
      </c>
      <c r="F8" s="94" t="s">
        <v>24</v>
      </c>
      <c r="G8" s="36" t="s">
        <v>5</v>
      </c>
      <c r="H8" s="37" t="s">
        <v>6</v>
      </c>
      <c r="I8" s="36" t="s">
        <v>7</v>
      </c>
      <c r="J8" s="37" t="s">
        <v>8</v>
      </c>
      <c r="K8" s="36" t="s">
        <v>9</v>
      </c>
      <c r="L8" s="37" t="s">
        <v>10</v>
      </c>
      <c r="M8" s="36" t="s">
        <v>11</v>
      </c>
      <c r="N8" s="37" t="s">
        <v>12</v>
      </c>
      <c r="O8" s="36" t="s">
        <v>13</v>
      </c>
      <c r="P8" s="37" t="s">
        <v>14</v>
      </c>
      <c r="Q8" s="36" t="s">
        <v>15</v>
      </c>
      <c r="R8" s="37" t="s">
        <v>16</v>
      </c>
    </row>
    <row r="9" spans="1:18" ht="9" customHeight="1">
      <c r="A9" s="43"/>
      <c r="B9" s="44"/>
      <c r="C9" s="40"/>
      <c r="D9" s="41"/>
      <c r="E9" s="41"/>
      <c r="F9" s="42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</row>
    <row r="10" spans="1:18" ht="27.75" customHeight="1">
      <c r="A10" s="38" t="s">
        <v>19</v>
      </c>
      <c r="B10" s="39" t="s">
        <v>69</v>
      </c>
      <c r="C10" s="40"/>
      <c r="D10" s="41"/>
      <c r="E10" s="41"/>
      <c r="F10" s="42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</row>
    <row r="11" spans="1:18" ht="10.5">
      <c r="A11" s="43"/>
      <c r="B11" s="44" t="s">
        <v>132</v>
      </c>
      <c r="C11" s="45"/>
      <c r="D11" s="45">
        <f>G11+H11+I11+J11+K11+L11+M11+N11+O11+P11+Q11+R11</f>
        <v>0</v>
      </c>
      <c r="E11" s="45">
        <f>C11-D11</f>
        <v>0</v>
      </c>
      <c r="F11" s="42" t="e">
        <f>D11/C11</f>
        <v>#DIV/0!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spans="1:18" ht="10.5">
      <c r="A12" s="43"/>
      <c r="B12" s="44" t="s">
        <v>133</v>
      </c>
      <c r="C12" s="45"/>
      <c r="D12" s="45">
        <f>G12+H12+I12+J12+K12+L12+M12+N12+O12+P12+Q12+R12</f>
        <v>0</v>
      </c>
      <c r="E12" s="45">
        <f>C12-D12</f>
        <v>0</v>
      </c>
      <c r="F12" s="42" t="e">
        <f>D12/C12</f>
        <v>#DIV/0!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spans="1:18" ht="10.5">
      <c r="A13" s="43"/>
      <c r="B13" s="44" t="s">
        <v>134</v>
      </c>
      <c r="C13" s="45"/>
      <c r="D13" s="45">
        <f>G13+H13+I13+J13+K13+L13+M13+N13+O13+P13+Q13+R13</f>
        <v>0</v>
      </c>
      <c r="E13" s="45">
        <f>C13-D13</f>
        <v>0</v>
      </c>
      <c r="F13" s="42" t="e">
        <f>D13/C13</f>
        <v>#DIV/0!</v>
      </c>
      <c r="G13" s="45"/>
      <c r="H13" s="45"/>
      <c r="I13" s="75"/>
      <c r="J13" s="45"/>
      <c r="K13" s="45"/>
      <c r="L13" s="45"/>
      <c r="M13" s="45"/>
      <c r="N13" s="45"/>
      <c r="O13" s="45"/>
      <c r="P13" s="45"/>
      <c r="Q13" s="45"/>
      <c r="R13" s="45"/>
    </row>
    <row r="14" spans="1:18" ht="10.5">
      <c r="A14" s="43"/>
      <c r="B14" s="44" t="s">
        <v>135</v>
      </c>
      <c r="C14" s="45"/>
      <c r="D14" s="45">
        <f>G14+H14+I14+J14+K14+L14+M14+N14+O14+P14+Q14+R14</f>
        <v>0</v>
      </c>
      <c r="E14" s="45">
        <f>C14-D14</f>
        <v>0</v>
      </c>
      <c r="F14" s="42" t="e">
        <f>D14/C14</f>
        <v>#DIV/0!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</row>
    <row r="15" spans="1:18" ht="10.5">
      <c r="A15" s="46" t="s">
        <v>19</v>
      </c>
      <c r="B15" s="47" t="s">
        <v>91</v>
      </c>
      <c r="C15" s="48">
        <f>SUM(C11:C14)</f>
        <v>0</v>
      </c>
      <c r="D15" s="48">
        <f>SUM(D11:D13)</f>
        <v>0</v>
      </c>
      <c r="E15" s="48">
        <f>C15-D15</f>
        <v>0</v>
      </c>
      <c r="F15" s="49" t="e">
        <f>D15/C15</f>
        <v>#DIV/0!</v>
      </c>
      <c r="G15" s="48">
        <f>SUM(G11:G14)</f>
        <v>0</v>
      </c>
      <c r="H15" s="48">
        <f aca="true" t="shared" si="0" ref="H15:R15">SUM(H11:H14)</f>
        <v>0</v>
      </c>
      <c r="I15" s="48">
        <f t="shared" si="0"/>
        <v>0</v>
      </c>
      <c r="J15" s="48">
        <f t="shared" si="0"/>
        <v>0</v>
      </c>
      <c r="K15" s="48">
        <f t="shared" si="0"/>
        <v>0</v>
      </c>
      <c r="L15" s="48">
        <f t="shared" si="0"/>
        <v>0</v>
      </c>
      <c r="M15" s="48">
        <f t="shared" si="0"/>
        <v>0</v>
      </c>
      <c r="N15" s="48">
        <f t="shared" si="0"/>
        <v>0</v>
      </c>
      <c r="O15" s="48">
        <f t="shared" si="0"/>
        <v>0</v>
      </c>
      <c r="P15" s="48">
        <f t="shared" si="0"/>
        <v>0</v>
      </c>
      <c r="Q15" s="48">
        <f t="shared" si="0"/>
        <v>0</v>
      </c>
      <c r="R15" s="48">
        <f t="shared" si="0"/>
        <v>0</v>
      </c>
    </row>
    <row r="16" spans="1:18" ht="10.5">
      <c r="A16" s="38"/>
      <c r="B16" s="39"/>
      <c r="C16" s="50"/>
      <c r="D16" s="45"/>
      <c r="E16" s="45"/>
      <c r="F16" s="42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</row>
    <row r="17" spans="1:18" ht="13.5" customHeight="1">
      <c r="A17" s="38" t="s">
        <v>22</v>
      </c>
      <c r="B17" s="39" t="s">
        <v>136</v>
      </c>
      <c r="C17" s="50"/>
      <c r="D17" s="45"/>
      <c r="E17" s="45"/>
      <c r="F17" s="42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ht="14.25" customHeight="1">
      <c r="A18" s="38"/>
      <c r="B18" s="44" t="s">
        <v>180</v>
      </c>
      <c r="C18" s="45"/>
      <c r="D18" s="45">
        <f>G18+H18+I18+J18+K18+L18+M18+O18+P18+Q18+R18</f>
        <v>0</v>
      </c>
      <c r="E18" s="45">
        <f>C18-D18</f>
        <v>0</v>
      </c>
      <c r="F18" s="42" t="e">
        <f>D18/C18</f>
        <v>#DIV/0!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spans="1:18" ht="15.75" customHeight="1">
      <c r="A19" s="38"/>
      <c r="B19" s="44" t="s">
        <v>70</v>
      </c>
      <c r="C19" s="45"/>
      <c r="D19" s="45">
        <f>G19+H19+I19+J19+K19+L19+M19+O19+P19+Q19+R19</f>
        <v>0</v>
      </c>
      <c r="E19" s="45">
        <f>C19-D19</f>
        <v>0</v>
      </c>
      <c r="F19" s="42" t="e">
        <f>D19/C19</f>
        <v>#DIV/0!</v>
      </c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1:18" ht="10.5">
      <c r="A20" s="43"/>
      <c r="B20" s="44" t="s">
        <v>136</v>
      </c>
      <c r="C20" s="45"/>
      <c r="D20" s="45">
        <f>G20+H20+I20+J20+K20+L20+M20+O20+P20+Q20+R20</f>
        <v>0</v>
      </c>
      <c r="E20" s="45">
        <f>C20-D20</f>
        <v>0</v>
      </c>
      <c r="F20" s="42" t="e">
        <f>D20/C20</f>
        <v>#DIV/0!</v>
      </c>
      <c r="G20" s="45"/>
      <c r="H20" s="45"/>
      <c r="I20" s="45"/>
      <c r="J20" s="45">
        <v>0</v>
      </c>
      <c r="K20" s="45">
        <v>0</v>
      </c>
      <c r="L20" s="45">
        <v>0</v>
      </c>
      <c r="M20" s="45"/>
      <c r="N20" s="45"/>
      <c r="O20" s="45"/>
      <c r="P20" s="45"/>
      <c r="Q20" s="45"/>
      <c r="R20" s="45"/>
    </row>
    <row r="21" spans="1:18" ht="10.5">
      <c r="A21" s="46" t="s">
        <v>22</v>
      </c>
      <c r="B21" s="52" t="s">
        <v>156</v>
      </c>
      <c r="C21" s="48">
        <f>SUM(C18:C20)</f>
        <v>0</v>
      </c>
      <c r="D21" s="48">
        <f>SUM(D18:D20)</f>
        <v>0</v>
      </c>
      <c r="E21" s="48">
        <f>C21-D21</f>
        <v>0</v>
      </c>
      <c r="F21" s="49" t="e">
        <f>D21/C21</f>
        <v>#DIV/0!</v>
      </c>
      <c r="G21" s="48">
        <f>SUM(G18:G20)</f>
        <v>0</v>
      </c>
      <c r="H21" s="48">
        <f aca="true" t="shared" si="1" ref="H21:R21">SUM(H18:H20)</f>
        <v>0</v>
      </c>
      <c r="I21" s="48">
        <f t="shared" si="1"/>
        <v>0</v>
      </c>
      <c r="J21" s="48">
        <f t="shared" si="1"/>
        <v>0</v>
      </c>
      <c r="K21" s="48">
        <f t="shared" si="1"/>
        <v>0</v>
      </c>
      <c r="L21" s="48">
        <f t="shared" si="1"/>
        <v>0</v>
      </c>
      <c r="M21" s="48">
        <f t="shared" si="1"/>
        <v>0</v>
      </c>
      <c r="N21" s="48">
        <f t="shared" si="1"/>
        <v>0</v>
      </c>
      <c r="O21" s="48">
        <f t="shared" si="1"/>
        <v>0</v>
      </c>
      <c r="P21" s="48">
        <f t="shared" si="1"/>
        <v>0</v>
      </c>
      <c r="Q21" s="48">
        <f t="shared" si="1"/>
        <v>0</v>
      </c>
      <c r="R21" s="48">
        <f t="shared" si="1"/>
        <v>0</v>
      </c>
    </row>
    <row r="22" spans="1:18" ht="15.75">
      <c r="A22" s="46"/>
      <c r="B22" s="59" t="s">
        <v>49</v>
      </c>
      <c r="C22" s="60">
        <f>C15+C21</f>
        <v>0</v>
      </c>
      <c r="D22" s="60">
        <f>D15+D21</f>
        <v>0</v>
      </c>
      <c r="E22" s="60">
        <f>E15+E21</f>
        <v>0</v>
      </c>
      <c r="F22" s="62" t="e">
        <f>D22/C22</f>
        <v>#DIV/0!</v>
      </c>
      <c r="G22" s="61">
        <f aca="true" t="shared" si="2" ref="G22:R22">G15+G21</f>
        <v>0</v>
      </c>
      <c r="H22" s="61">
        <f t="shared" si="2"/>
        <v>0</v>
      </c>
      <c r="I22" s="61">
        <f t="shared" si="2"/>
        <v>0</v>
      </c>
      <c r="J22" s="61">
        <f t="shared" si="2"/>
        <v>0</v>
      </c>
      <c r="K22" s="61">
        <f t="shared" si="2"/>
        <v>0</v>
      </c>
      <c r="L22" s="61">
        <f t="shared" si="2"/>
        <v>0</v>
      </c>
      <c r="M22" s="61">
        <f t="shared" si="2"/>
        <v>0</v>
      </c>
      <c r="N22" s="61">
        <f t="shared" si="2"/>
        <v>0</v>
      </c>
      <c r="O22" s="61">
        <f t="shared" si="2"/>
        <v>0</v>
      </c>
      <c r="P22" s="61">
        <f t="shared" si="2"/>
        <v>0</v>
      </c>
      <c r="Q22" s="61">
        <f t="shared" si="2"/>
        <v>0</v>
      </c>
      <c r="R22" s="61">
        <f t="shared" si="2"/>
        <v>0</v>
      </c>
    </row>
    <row r="23" spans="3:18" ht="10.5">
      <c r="C23" s="63">
        <f>C22/120</f>
        <v>0</v>
      </c>
      <c r="D23" s="63">
        <f>D22/120</f>
        <v>0</v>
      </c>
      <c r="E23" s="63">
        <f>E22/120</f>
        <v>0</v>
      </c>
      <c r="F23" s="64" t="s">
        <v>23</v>
      </c>
      <c r="G23" s="22">
        <f aca="true" t="shared" si="3" ref="G23:R23">G22/G5</f>
        <v>0</v>
      </c>
      <c r="H23" s="22" t="e">
        <f t="shared" si="3"/>
        <v>#DIV/0!</v>
      </c>
      <c r="I23" s="22" t="e">
        <f t="shared" si="3"/>
        <v>#DIV/0!</v>
      </c>
      <c r="J23" s="22" t="e">
        <f t="shared" si="3"/>
        <v>#DIV/0!</v>
      </c>
      <c r="K23" s="22" t="e">
        <f t="shared" si="3"/>
        <v>#DIV/0!</v>
      </c>
      <c r="L23" s="22" t="e">
        <f t="shared" si="3"/>
        <v>#DIV/0!</v>
      </c>
      <c r="M23" s="22" t="e">
        <f t="shared" si="3"/>
        <v>#DIV/0!</v>
      </c>
      <c r="N23" s="22" t="e">
        <f t="shared" si="3"/>
        <v>#DIV/0!</v>
      </c>
      <c r="O23" s="22" t="e">
        <f t="shared" si="3"/>
        <v>#DIV/0!</v>
      </c>
      <c r="P23" s="22" t="e">
        <f t="shared" si="3"/>
        <v>#DIV/0!</v>
      </c>
      <c r="Q23" s="22" t="e">
        <f t="shared" si="3"/>
        <v>#DIV/0!</v>
      </c>
      <c r="R23" s="22" t="e">
        <f t="shared" si="3"/>
        <v>#DIV/0!</v>
      </c>
    </row>
    <row r="24" spans="2:12" ht="10.5">
      <c r="B24" s="82"/>
      <c r="C24" s="26"/>
      <c r="D24" s="26"/>
      <c r="E24" s="26"/>
      <c r="F24" s="83"/>
      <c r="G24" s="82"/>
      <c r="H24" s="82"/>
      <c r="I24" s="82"/>
      <c r="J24" s="82"/>
      <c r="K24" s="82"/>
      <c r="L24" s="82"/>
    </row>
    <row r="25" spans="1:18" ht="18">
      <c r="A25" s="65" t="s">
        <v>36</v>
      </c>
      <c r="B25" s="66"/>
      <c r="C25" s="67"/>
      <c r="D25" s="67"/>
      <c r="E25" s="68"/>
      <c r="F25" s="69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</row>
    <row r="26" spans="1:18" ht="10.5">
      <c r="A26" s="28">
        <v>1</v>
      </c>
      <c r="B26" s="28">
        <v>2</v>
      </c>
      <c r="C26" s="29">
        <v>3</v>
      </c>
      <c r="D26" s="29">
        <v>4</v>
      </c>
      <c r="E26" s="29">
        <v>5</v>
      </c>
      <c r="F26" s="29">
        <v>6</v>
      </c>
      <c r="G26" s="30">
        <v>7</v>
      </c>
      <c r="H26" s="31">
        <v>8</v>
      </c>
      <c r="I26" s="31">
        <v>9</v>
      </c>
      <c r="J26" s="31">
        <v>10</v>
      </c>
      <c r="K26" s="31">
        <v>11</v>
      </c>
      <c r="L26" s="31">
        <v>12</v>
      </c>
      <c r="M26" s="31">
        <v>13</v>
      </c>
      <c r="N26" s="31">
        <v>14</v>
      </c>
      <c r="O26" s="31">
        <v>15</v>
      </c>
      <c r="P26" s="31">
        <v>16</v>
      </c>
      <c r="Q26" s="31">
        <v>17</v>
      </c>
      <c r="R26" s="31">
        <v>18</v>
      </c>
    </row>
    <row r="27" spans="1:18" ht="31.5">
      <c r="A27" s="91" t="s">
        <v>0</v>
      </c>
      <c r="B27" s="92" t="s">
        <v>37</v>
      </c>
      <c r="C27" s="93" t="s">
        <v>2</v>
      </c>
      <c r="D27" s="93" t="s">
        <v>38</v>
      </c>
      <c r="E27" s="93" t="s">
        <v>3</v>
      </c>
      <c r="F27" s="94" t="s">
        <v>51</v>
      </c>
      <c r="G27" s="36" t="s">
        <v>5</v>
      </c>
      <c r="H27" s="37" t="s">
        <v>6</v>
      </c>
      <c r="I27" s="36" t="s">
        <v>7</v>
      </c>
      <c r="J27" s="37" t="s">
        <v>8</v>
      </c>
      <c r="K27" s="36" t="s">
        <v>9</v>
      </c>
      <c r="L27" s="37" t="s">
        <v>10</v>
      </c>
      <c r="M27" s="36" t="s">
        <v>11</v>
      </c>
      <c r="N27" s="37" t="s">
        <v>12</v>
      </c>
      <c r="O27" s="36" t="s">
        <v>13</v>
      </c>
      <c r="P27" s="37" t="s">
        <v>14</v>
      </c>
      <c r="Q27" s="36" t="s">
        <v>15</v>
      </c>
      <c r="R27" s="37" t="s">
        <v>16</v>
      </c>
    </row>
    <row r="28" spans="1:18" ht="10.5">
      <c r="A28" s="43"/>
      <c r="B28" s="44"/>
      <c r="C28" s="40"/>
      <c r="D28" s="41"/>
      <c r="E28" s="41"/>
      <c r="F28" s="42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18" ht="10.5">
      <c r="A29" s="43" t="s">
        <v>19</v>
      </c>
      <c r="B29" s="44" t="s">
        <v>95</v>
      </c>
      <c r="C29" s="45"/>
      <c r="D29" s="45">
        <f>G29+H29+I29+J29+K29+L29+M29+N29+O29+P29+Q29+R29</f>
        <v>0</v>
      </c>
      <c r="E29" s="45">
        <f>C29-D29</f>
        <v>0</v>
      </c>
      <c r="F29" s="42" t="e">
        <f>D29/C29</f>
        <v>#DIV/0!</v>
      </c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1:18" ht="10.5">
      <c r="A30" s="43" t="s">
        <v>22</v>
      </c>
      <c r="B30" s="44" t="s">
        <v>96</v>
      </c>
      <c r="C30" s="45"/>
      <c r="D30" s="45">
        <f>G30+H30+I30+J30+K30+L30+M30+N30+O30+P30+Q30+R30</f>
        <v>0</v>
      </c>
      <c r="E30" s="45">
        <f>C30-D30</f>
        <v>0</v>
      </c>
      <c r="F30" s="42" t="e">
        <f>D30/C30</f>
        <v>#DIV/0!</v>
      </c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1:18" ht="10.5">
      <c r="A31" s="46"/>
      <c r="B31" s="47" t="s">
        <v>40</v>
      </c>
      <c r="C31" s="48">
        <f>SUM(C29:C30)</f>
        <v>0</v>
      </c>
      <c r="D31" s="48">
        <f>SUM(D29:D30)</f>
        <v>0</v>
      </c>
      <c r="E31" s="48">
        <f>C31-D31</f>
        <v>0</v>
      </c>
      <c r="F31" s="49" t="e">
        <f>D31/C31</f>
        <v>#DIV/0!</v>
      </c>
      <c r="G31" s="48">
        <f aca="true" t="shared" si="4" ref="G31:R31">SUM(G29:G30)</f>
        <v>0</v>
      </c>
      <c r="H31" s="48">
        <f t="shared" si="4"/>
        <v>0</v>
      </c>
      <c r="I31" s="48">
        <f t="shared" si="4"/>
        <v>0</v>
      </c>
      <c r="J31" s="48">
        <f t="shared" si="4"/>
        <v>0</v>
      </c>
      <c r="K31" s="48">
        <f t="shared" si="4"/>
        <v>0</v>
      </c>
      <c r="L31" s="48">
        <f t="shared" si="4"/>
        <v>0</v>
      </c>
      <c r="M31" s="48">
        <f t="shared" si="4"/>
        <v>0</v>
      </c>
      <c r="N31" s="48">
        <f t="shared" si="4"/>
        <v>0</v>
      </c>
      <c r="O31" s="48">
        <f t="shared" si="4"/>
        <v>0</v>
      </c>
      <c r="P31" s="48">
        <f t="shared" si="4"/>
        <v>0</v>
      </c>
      <c r="Q31" s="48">
        <f t="shared" si="4"/>
        <v>0</v>
      </c>
      <c r="R31" s="48">
        <f t="shared" si="4"/>
        <v>0</v>
      </c>
    </row>
    <row r="32" spans="5:18" ht="15.75">
      <c r="E32" s="76" t="s">
        <v>56</v>
      </c>
      <c r="F32" s="77"/>
      <c r="G32" s="63">
        <f>(G6+G31)-G22</f>
        <v>0</v>
      </c>
      <c r="H32" s="63">
        <f aca="true" t="shared" si="5" ref="H32:R32">(H6+H31)-H22</f>
        <v>0</v>
      </c>
      <c r="I32" s="63">
        <f t="shared" si="5"/>
        <v>0</v>
      </c>
      <c r="J32" s="63">
        <f t="shared" si="5"/>
        <v>0</v>
      </c>
      <c r="K32" s="63">
        <f t="shared" si="5"/>
        <v>0</v>
      </c>
      <c r="L32" s="63">
        <f t="shared" si="5"/>
        <v>0</v>
      </c>
      <c r="M32" s="63">
        <f t="shared" si="5"/>
        <v>0</v>
      </c>
      <c r="N32" s="63">
        <f t="shared" si="5"/>
        <v>0</v>
      </c>
      <c r="O32" s="63">
        <f t="shared" si="5"/>
        <v>0</v>
      </c>
      <c r="P32" s="63">
        <f t="shared" si="5"/>
        <v>0</v>
      </c>
      <c r="Q32" s="63">
        <f t="shared" si="5"/>
        <v>0</v>
      </c>
      <c r="R32" s="63">
        <f t="shared" si="5"/>
        <v>0</v>
      </c>
    </row>
    <row r="33" spans="5:8" ht="10.5">
      <c r="E33" s="78" t="s">
        <v>90</v>
      </c>
      <c r="F33" s="23"/>
      <c r="G33" s="79"/>
      <c r="H33" s="79"/>
    </row>
  </sheetData>
  <sheetProtection/>
  <mergeCells count="1">
    <mergeCell ref="A1:R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9">
      <selection activeCell="D11" sqref="D11"/>
    </sheetView>
  </sheetViews>
  <sheetFormatPr defaultColWidth="9.140625" defaultRowHeight="15"/>
  <cols>
    <col min="1" max="1" width="6.57421875" style="21" customWidth="1"/>
    <col min="2" max="2" width="21.421875" style="21" customWidth="1"/>
    <col min="3" max="3" width="12.00390625" style="22" customWidth="1"/>
    <col min="4" max="4" width="9.8515625" style="22" customWidth="1"/>
    <col min="5" max="5" width="10.7109375" style="22" customWidth="1"/>
    <col min="6" max="6" width="9.421875" style="64" customWidth="1"/>
    <col min="7" max="7" width="10.140625" style="21" customWidth="1"/>
    <col min="8" max="8" width="9.7109375" style="21" customWidth="1"/>
    <col min="9" max="9" width="9.140625" style="21" customWidth="1"/>
    <col min="10" max="10" width="8.57421875" style="21" customWidth="1"/>
    <col min="11" max="11" width="8.140625" style="21" customWidth="1"/>
    <col min="12" max="12" width="8.421875" style="21" customWidth="1"/>
    <col min="13" max="13" width="8.57421875" style="21" customWidth="1"/>
    <col min="14" max="14" width="9.28125" style="21" customWidth="1"/>
    <col min="15" max="15" width="9.140625" style="21" customWidth="1"/>
    <col min="16" max="16" width="9.00390625" style="21" customWidth="1"/>
    <col min="17" max="17" width="10.00390625" style="21" customWidth="1"/>
    <col min="18" max="16384" width="9.140625" style="21" customWidth="1"/>
  </cols>
  <sheetData>
    <row r="1" spans="1:18" ht="11.25" customHeight="1">
      <c r="A1" s="146" t="s">
        <v>188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</row>
    <row r="2" spans="1:18" ht="11.2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ht="10.5">
      <c r="A3" s="21" t="s">
        <v>183</v>
      </c>
    </row>
    <row r="5" spans="6:7" ht="10.5">
      <c r="F5" s="23" t="s">
        <v>28</v>
      </c>
      <c r="G5" s="21">
        <v>120</v>
      </c>
    </row>
    <row r="6" spans="1:6" ht="11.25" customHeight="1">
      <c r="A6" s="24" t="s">
        <v>141</v>
      </c>
      <c r="B6" s="24"/>
      <c r="C6" s="25"/>
      <c r="D6" s="26"/>
      <c r="E6" s="26"/>
      <c r="F6" s="27" t="s">
        <v>29</v>
      </c>
    </row>
    <row r="7" spans="1:18" s="80" customFormat="1" ht="10.5">
      <c r="A7" s="28">
        <v>1</v>
      </c>
      <c r="B7" s="28">
        <v>2</v>
      </c>
      <c r="C7" s="29">
        <v>3</v>
      </c>
      <c r="D7" s="29">
        <v>4</v>
      </c>
      <c r="E7" s="29">
        <v>5</v>
      </c>
      <c r="F7" s="29">
        <v>6</v>
      </c>
      <c r="G7" s="30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31">
        <v>16</v>
      </c>
      <c r="Q7" s="31">
        <v>17</v>
      </c>
      <c r="R7" s="31">
        <v>18</v>
      </c>
    </row>
    <row r="8" spans="1:18" ht="35.25" customHeight="1">
      <c r="A8" s="84" t="s">
        <v>0</v>
      </c>
      <c r="B8" s="85" t="s">
        <v>1</v>
      </c>
      <c r="C8" s="86" t="s">
        <v>2</v>
      </c>
      <c r="D8" s="86" t="s">
        <v>4</v>
      </c>
      <c r="E8" s="86" t="s">
        <v>3</v>
      </c>
      <c r="F8" s="87" t="s">
        <v>24</v>
      </c>
      <c r="G8" s="36" t="s">
        <v>5</v>
      </c>
      <c r="H8" s="37" t="s">
        <v>6</v>
      </c>
      <c r="I8" s="36" t="s">
        <v>7</v>
      </c>
      <c r="J8" s="37" t="s">
        <v>8</v>
      </c>
      <c r="K8" s="36" t="s">
        <v>9</v>
      </c>
      <c r="L8" s="37" t="s">
        <v>10</v>
      </c>
      <c r="M8" s="36" t="s">
        <v>11</v>
      </c>
      <c r="N8" s="37" t="s">
        <v>12</v>
      </c>
      <c r="O8" s="36" t="s">
        <v>13</v>
      </c>
      <c r="P8" s="37" t="s">
        <v>14</v>
      </c>
      <c r="Q8" s="36" t="s">
        <v>15</v>
      </c>
      <c r="R8" s="37" t="s">
        <v>16</v>
      </c>
    </row>
    <row r="9" spans="1:18" ht="9" customHeight="1">
      <c r="A9" s="43"/>
      <c r="B9" s="44"/>
      <c r="C9" s="40"/>
      <c r="D9" s="41"/>
      <c r="E9" s="41"/>
      <c r="F9" s="42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</row>
    <row r="10" spans="1:18" ht="27.75" customHeight="1">
      <c r="A10" s="38" t="s">
        <v>19</v>
      </c>
      <c r="B10" s="39" t="s">
        <v>144</v>
      </c>
      <c r="C10" s="40"/>
      <c r="D10" s="41"/>
      <c r="E10" s="41"/>
      <c r="F10" s="42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</row>
    <row r="11" spans="1:18" ht="10.5">
      <c r="A11" s="43"/>
      <c r="B11" s="44" t="s">
        <v>145</v>
      </c>
      <c r="C11" s="45"/>
      <c r="D11" s="45">
        <f>G11+H11+I11+J11+K11+L11+M11+N11+O11+P11+Q11+R11</f>
        <v>0</v>
      </c>
      <c r="E11" s="45">
        <f aca="true" t="shared" si="0" ref="E11:E16">C11-D11</f>
        <v>0</v>
      </c>
      <c r="F11" s="42" t="e">
        <f aca="true" t="shared" si="1" ref="F11:F17">D11/C11</f>
        <v>#DIV/0!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spans="1:18" ht="10.5">
      <c r="A12" s="43"/>
      <c r="B12" s="44" t="s">
        <v>145</v>
      </c>
      <c r="C12" s="45"/>
      <c r="D12" s="45">
        <f>G12+H12+I12+J12+K12+L12+M12+N12+O12+P12+Q12+R12</f>
        <v>0</v>
      </c>
      <c r="E12" s="45">
        <f t="shared" si="0"/>
        <v>0</v>
      </c>
      <c r="F12" s="42" t="e">
        <f t="shared" si="1"/>
        <v>#DIV/0!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spans="1:18" ht="10.5">
      <c r="A13" s="43"/>
      <c r="B13" s="44" t="s">
        <v>145</v>
      </c>
      <c r="C13" s="45"/>
      <c r="D13" s="45">
        <f>G13+H13+I13+J13+K13+L13+M13+N13+O13+P13+Q13+R13</f>
        <v>0</v>
      </c>
      <c r="E13" s="45">
        <f t="shared" si="0"/>
        <v>0</v>
      </c>
      <c r="F13" s="42" t="e">
        <f t="shared" si="1"/>
        <v>#DIV/0!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8" ht="10.5">
      <c r="A14" s="43"/>
      <c r="B14" s="44" t="s">
        <v>145</v>
      </c>
      <c r="C14" s="45"/>
      <c r="D14" s="45">
        <f>G14+H14+I14+J14+K14+L14+M14+N14+O14+P14+Q14+R14</f>
        <v>0</v>
      </c>
      <c r="E14" s="45">
        <f t="shared" si="0"/>
        <v>0</v>
      </c>
      <c r="F14" s="42" t="e">
        <f t="shared" si="1"/>
        <v>#DIV/0!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</row>
    <row r="15" spans="1:18" ht="10.5">
      <c r="A15" s="46" t="s">
        <v>19</v>
      </c>
      <c r="B15" s="52" t="s">
        <v>146</v>
      </c>
      <c r="C15" s="48">
        <f>SUM(C11:C14)</f>
        <v>0</v>
      </c>
      <c r="D15" s="48">
        <f>SUM(D11:D14)</f>
        <v>0</v>
      </c>
      <c r="E15" s="48">
        <f t="shared" si="0"/>
        <v>0</v>
      </c>
      <c r="F15" s="49" t="e">
        <f t="shared" si="1"/>
        <v>#DIV/0!</v>
      </c>
      <c r="G15" s="48">
        <f>SUM(G11:G14)</f>
        <v>0</v>
      </c>
      <c r="H15" s="48">
        <f aca="true" t="shared" si="2" ref="H15:R15">SUM(H11:H14)</f>
        <v>0</v>
      </c>
      <c r="I15" s="48">
        <f t="shared" si="2"/>
        <v>0</v>
      </c>
      <c r="J15" s="48">
        <f t="shared" si="2"/>
        <v>0</v>
      </c>
      <c r="K15" s="48">
        <f t="shared" si="2"/>
        <v>0</v>
      </c>
      <c r="L15" s="48">
        <f t="shared" si="2"/>
        <v>0</v>
      </c>
      <c r="M15" s="48">
        <f t="shared" si="2"/>
        <v>0</v>
      </c>
      <c r="N15" s="48">
        <f t="shared" si="2"/>
        <v>0</v>
      </c>
      <c r="O15" s="48">
        <f t="shared" si="2"/>
        <v>0</v>
      </c>
      <c r="P15" s="48">
        <f t="shared" si="2"/>
        <v>0</v>
      </c>
      <c r="Q15" s="48">
        <f t="shared" si="2"/>
        <v>0</v>
      </c>
      <c r="R15" s="48">
        <f t="shared" si="2"/>
        <v>0</v>
      </c>
    </row>
    <row r="16" spans="1:18" ht="10.5">
      <c r="A16" s="46" t="s">
        <v>22</v>
      </c>
      <c r="B16" s="89" t="s">
        <v>147</v>
      </c>
      <c r="C16" s="95">
        <v>0</v>
      </c>
      <c r="D16" s="95">
        <f>SUM(D12:D15)</f>
        <v>0</v>
      </c>
      <c r="E16" s="95">
        <f t="shared" si="0"/>
        <v>0</v>
      </c>
      <c r="F16" s="96" t="e">
        <f>D16/C16</f>
        <v>#DIV/0!</v>
      </c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</row>
    <row r="17" spans="1:18" ht="15.75">
      <c r="A17" s="46"/>
      <c r="B17" s="59" t="s">
        <v>49</v>
      </c>
      <c r="C17" s="60">
        <f>C15+C16</f>
        <v>0</v>
      </c>
      <c r="D17" s="60">
        <f>D15</f>
        <v>0</v>
      </c>
      <c r="E17" s="60">
        <f>E15</f>
        <v>0</v>
      </c>
      <c r="F17" s="62" t="e">
        <f t="shared" si="1"/>
        <v>#DIV/0!</v>
      </c>
      <c r="G17" s="61">
        <f>G15+G16</f>
        <v>0</v>
      </c>
      <c r="H17" s="61">
        <f aca="true" t="shared" si="3" ref="H17:R17">H15+H16</f>
        <v>0</v>
      </c>
      <c r="I17" s="61">
        <f t="shared" si="3"/>
        <v>0</v>
      </c>
      <c r="J17" s="61">
        <f t="shared" si="3"/>
        <v>0</v>
      </c>
      <c r="K17" s="61">
        <f t="shared" si="3"/>
        <v>0</v>
      </c>
      <c r="L17" s="61">
        <f t="shared" si="3"/>
        <v>0</v>
      </c>
      <c r="M17" s="61">
        <f t="shared" si="3"/>
        <v>0</v>
      </c>
      <c r="N17" s="61">
        <f t="shared" si="3"/>
        <v>0</v>
      </c>
      <c r="O17" s="61">
        <f t="shared" si="3"/>
        <v>0</v>
      </c>
      <c r="P17" s="61">
        <f t="shared" si="3"/>
        <v>0</v>
      </c>
      <c r="Q17" s="61">
        <f t="shared" si="3"/>
        <v>0</v>
      </c>
      <c r="R17" s="61">
        <f t="shared" si="3"/>
        <v>0</v>
      </c>
    </row>
    <row r="18" spans="3:18" ht="10.5">
      <c r="C18" s="63">
        <f>C17/120</f>
        <v>0</v>
      </c>
      <c r="D18" s="63">
        <f>D17/120</f>
        <v>0</v>
      </c>
      <c r="E18" s="63">
        <f>E17/120</f>
        <v>0</v>
      </c>
      <c r="F18" s="64" t="s">
        <v>23</v>
      </c>
      <c r="G18" s="22">
        <f aca="true" t="shared" si="4" ref="G18:R18">G17/G5</f>
        <v>0</v>
      </c>
      <c r="H18" s="22" t="e">
        <f t="shared" si="4"/>
        <v>#DIV/0!</v>
      </c>
      <c r="I18" s="22" t="e">
        <f t="shared" si="4"/>
        <v>#DIV/0!</v>
      </c>
      <c r="J18" s="22" t="e">
        <f t="shared" si="4"/>
        <v>#DIV/0!</v>
      </c>
      <c r="K18" s="22" t="e">
        <f t="shared" si="4"/>
        <v>#DIV/0!</v>
      </c>
      <c r="L18" s="22" t="e">
        <f t="shared" si="4"/>
        <v>#DIV/0!</v>
      </c>
      <c r="M18" s="22" t="e">
        <f t="shared" si="4"/>
        <v>#DIV/0!</v>
      </c>
      <c r="N18" s="22" t="e">
        <f t="shared" si="4"/>
        <v>#DIV/0!</v>
      </c>
      <c r="O18" s="22" t="e">
        <f t="shared" si="4"/>
        <v>#DIV/0!</v>
      </c>
      <c r="P18" s="22" t="e">
        <f t="shared" si="4"/>
        <v>#DIV/0!</v>
      </c>
      <c r="Q18" s="22" t="e">
        <f t="shared" si="4"/>
        <v>#DIV/0!</v>
      </c>
      <c r="R18" s="22" t="e">
        <f t="shared" si="4"/>
        <v>#DIV/0!</v>
      </c>
    </row>
    <row r="19" spans="2:12" ht="10.5">
      <c r="B19" s="82"/>
      <c r="C19" s="26"/>
      <c r="D19" s="26"/>
      <c r="E19" s="26"/>
      <c r="F19" s="83"/>
      <c r="G19" s="82"/>
      <c r="H19" s="82"/>
      <c r="I19" s="82"/>
      <c r="J19" s="82"/>
      <c r="K19" s="82"/>
      <c r="L19" s="82"/>
    </row>
    <row r="20" spans="1:18" ht="18">
      <c r="A20" s="65" t="s">
        <v>36</v>
      </c>
      <c r="B20" s="66"/>
      <c r="C20" s="67"/>
      <c r="D20" s="67"/>
      <c r="E20" s="68"/>
      <c r="F20" s="69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</row>
    <row r="21" spans="1:18" ht="10.5">
      <c r="A21" s="28">
        <v>1</v>
      </c>
      <c r="B21" s="28">
        <v>2</v>
      </c>
      <c r="C21" s="29">
        <v>3</v>
      </c>
      <c r="D21" s="29">
        <v>4</v>
      </c>
      <c r="E21" s="29">
        <v>5</v>
      </c>
      <c r="F21" s="29">
        <v>6</v>
      </c>
      <c r="G21" s="30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12</v>
      </c>
      <c r="M21" s="31">
        <v>13</v>
      </c>
      <c r="N21" s="31">
        <v>14</v>
      </c>
      <c r="O21" s="31">
        <v>15</v>
      </c>
      <c r="P21" s="31">
        <v>16</v>
      </c>
      <c r="Q21" s="31">
        <v>17</v>
      </c>
      <c r="R21" s="31">
        <v>18</v>
      </c>
    </row>
    <row r="22" spans="1:18" ht="31.5">
      <c r="A22" s="84" t="s">
        <v>0</v>
      </c>
      <c r="B22" s="85" t="s">
        <v>37</v>
      </c>
      <c r="C22" s="86" t="s">
        <v>2</v>
      </c>
      <c r="D22" s="86" t="s">
        <v>38</v>
      </c>
      <c r="E22" s="86" t="s">
        <v>3</v>
      </c>
      <c r="F22" s="87" t="s">
        <v>51</v>
      </c>
      <c r="G22" s="36" t="s">
        <v>5</v>
      </c>
      <c r="H22" s="37" t="s">
        <v>6</v>
      </c>
      <c r="I22" s="36" t="s">
        <v>7</v>
      </c>
      <c r="J22" s="37" t="s">
        <v>8</v>
      </c>
      <c r="K22" s="36" t="s">
        <v>9</v>
      </c>
      <c r="L22" s="37" t="s">
        <v>10</v>
      </c>
      <c r="M22" s="36" t="s">
        <v>11</v>
      </c>
      <c r="N22" s="37" t="s">
        <v>12</v>
      </c>
      <c r="O22" s="36" t="s">
        <v>13</v>
      </c>
      <c r="P22" s="37" t="s">
        <v>14</v>
      </c>
      <c r="Q22" s="36" t="s">
        <v>15</v>
      </c>
      <c r="R22" s="37" t="s">
        <v>16</v>
      </c>
    </row>
    <row r="23" spans="1:18" ht="10.5">
      <c r="A23" s="43"/>
      <c r="B23" s="44"/>
      <c r="C23" s="40"/>
      <c r="D23" s="41"/>
      <c r="E23" s="41"/>
      <c r="F23" s="42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</row>
    <row r="24" spans="1:18" ht="10.5">
      <c r="A24" s="43" t="s">
        <v>19</v>
      </c>
      <c r="B24" s="44" t="s">
        <v>95</v>
      </c>
      <c r="C24" s="45"/>
      <c r="D24" s="45">
        <f>G24+H24+I24+J24+K24+L24+M24+N24+O24+P24+Q24+R24</f>
        <v>0</v>
      </c>
      <c r="E24" s="45">
        <f>C24-D24</f>
        <v>0</v>
      </c>
      <c r="F24" s="42" t="e">
        <f>D24/C24</f>
        <v>#DIV/0!</v>
      </c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1:18" ht="10.5">
      <c r="A25" s="43" t="s">
        <v>22</v>
      </c>
      <c r="B25" s="44" t="s">
        <v>96</v>
      </c>
      <c r="C25" s="45"/>
      <c r="D25" s="45">
        <f>G25+H25+I25+J25+K25+L25+M25+N25+O25+P25+Q25+R25</f>
        <v>0</v>
      </c>
      <c r="E25" s="45">
        <f>C25-D25</f>
        <v>0</v>
      </c>
      <c r="F25" s="42" t="e">
        <f>D25/C25</f>
        <v>#DIV/0!</v>
      </c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1:18" ht="10.5">
      <c r="A26" s="46"/>
      <c r="B26" s="47" t="s">
        <v>40</v>
      </c>
      <c r="C26" s="48">
        <f>SUM(C24:C25)</f>
        <v>0</v>
      </c>
      <c r="D26" s="48">
        <f>SUM(D24:D25)</f>
        <v>0</v>
      </c>
      <c r="E26" s="48">
        <f>C26-D26</f>
        <v>0</v>
      </c>
      <c r="F26" s="49" t="e">
        <f>D26/C26</f>
        <v>#DIV/0!</v>
      </c>
      <c r="G26" s="48">
        <f aca="true" t="shared" si="5" ref="G26:R26">SUM(G24:G25)</f>
        <v>0</v>
      </c>
      <c r="H26" s="48">
        <f t="shared" si="5"/>
        <v>0</v>
      </c>
      <c r="I26" s="48">
        <f t="shared" si="5"/>
        <v>0</v>
      </c>
      <c r="J26" s="48">
        <f t="shared" si="5"/>
        <v>0</v>
      </c>
      <c r="K26" s="48">
        <f t="shared" si="5"/>
        <v>0</v>
      </c>
      <c r="L26" s="48">
        <f t="shared" si="5"/>
        <v>0</v>
      </c>
      <c r="M26" s="48">
        <f t="shared" si="5"/>
        <v>0</v>
      </c>
      <c r="N26" s="48">
        <f t="shared" si="5"/>
        <v>0</v>
      </c>
      <c r="O26" s="48">
        <f t="shared" si="5"/>
        <v>0</v>
      </c>
      <c r="P26" s="48">
        <f t="shared" si="5"/>
        <v>0</v>
      </c>
      <c r="Q26" s="48">
        <f t="shared" si="5"/>
        <v>0</v>
      </c>
      <c r="R26" s="48">
        <f t="shared" si="5"/>
        <v>0</v>
      </c>
    </row>
    <row r="27" spans="5:18" ht="15.75">
      <c r="E27" s="76" t="s">
        <v>56</v>
      </c>
      <c r="F27" s="77"/>
      <c r="G27" s="63">
        <f>(G6+G26)-G17</f>
        <v>0</v>
      </c>
      <c r="H27" s="63">
        <f aca="true" t="shared" si="6" ref="H27:R27">(H6+H26)-H17</f>
        <v>0</v>
      </c>
      <c r="I27" s="63">
        <f t="shared" si="6"/>
        <v>0</v>
      </c>
      <c r="J27" s="63">
        <f t="shared" si="6"/>
        <v>0</v>
      </c>
      <c r="K27" s="63">
        <f t="shared" si="6"/>
        <v>0</v>
      </c>
      <c r="L27" s="63">
        <f t="shared" si="6"/>
        <v>0</v>
      </c>
      <c r="M27" s="63">
        <f t="shared" si="6"/>
        <v>0</v>
      </c>
      <c r="N27" s="63">
        <f t="shared" si="6"/>
        <v>0</v>
      </c>
      <c r="O27" s="63">
        <f t="shared" si="6"/>
        <v>0</v>
      </c>
      <c r="P27" s="63">
        <f t="shared" si="6"/>
        <v>0</v>
      </c>
      <c r="Q27" s="63">
        <f t="shared" si="6"/>
        <v>0</v>
      </c>
      <c r="R27" s="63">
        <f t="shared" si="6"/>
        <v>0</v>
      </c>
    </row>
    <row r="28" spans="5:8" ht="10.5">
      <c r="E28" s="78" t="s">
        <v>90</v>
      </c>
      <c r="F28" s="23"/>
      <c r="G28" s="79"/>
      <c r="H28" s="79"/>
    </row>
  </sheetData>
  <sheetProtection/>
  <mergeCells count="1">
    <mergeCell ref="A1:R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6">
      <selection activeCell="E13" sqref="E13"/>
    </sheetView>
  </sheetViews>
  <sheetFormatPr defaultColWidth="9.140625" defaultRowHeight="15"/>
  <cols>
    <col min="1" max="1" width="6.57421875" style="21" customWidth="1"/>
    <col min="2" max="2" width="21.421875" style="21" customWidth="1"/>
    <col min="3" max="3" width="12.00390625" style="22" customWidth="1"/>
    <col min="4" max="4" width="9.8515625" style="22" customWidth="1"/>
    <col min="5" max="5" width="10.7109375" style="22" customWidth="1"/>
    <col min="6" max="6" width="9.421875" style="64" customWidth="1"/>
    <col min="7" max="7" width="10.140625" style="21" customWidth="1"/>
    <col min="8" max="8" width="9.7109375" style="21" customWidth="1"/>
    <col min="9" max="9" width="9.140625" style="21" customWidth="1"/>
    <col min="10" max="10" width="8.57421875" style="21" customWidth="1"/>
    <col min="11" max="11" width="8.140625" style="21" customWidth="1"/>
    <col min="12" max="12" width="8.421875" style="21" customWidth="1"/>
    <col min="13" max="13" width="8.57421875" style="21" customWidth="1"/>
    <col min="14" max="14" width="9.28125" style="21" customWidth="1"/>
    <col min="15" max="15" width="9.140625" style="21" customWidth="1"/>
    <col min="16" max="16" width="9.00390625" style="21" customWidth="1"/>
    <col min="17" max="17" width="10.00390625" style="21" customWidth="1"/>
    <col min="18" max="16384" width="9.140625" style="21" customWidth="1"/>
  </cols>
  <sheetData>
    <row r="1" spans="1:18" ht="11.25" customHeight="1">
      <c r="A1" s="148" t="s">
        <v>171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</row>
    <row r="2" spans="1:18" ht="11.25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</row>
    <row r="3" ht="10.5">
      <c r="A3" s="21" t="s">
        <v>183</v>
      </c>
    </row>
    <row r="5" spans="6:7" ht="10.5">
      <c r="F5" s="23" t="s">
        <v>28</v>
      </c>
      <c r="G5" s="21">
        <v>123</v>
      </c>
    </row>
    <row r="6" spans="1:7" ht="11.25" customHeight="1">
      <c r="A6" s="24" t="s">
        <v>148</v>
      </c>
      <c r="B6" s="24"/>
      <c r="C6" s="25"/>
      <c r="D6" s="26"/>
      <c r="E6" s="26"/>
      <c r="F6" s="27" t="s">
        <v>29</v>
      </c>
      <c r="G6" s="21">
        <v>0</v>
      </c>
    </row>
    <row r="7" spans="1:18" s="80" customFormat="1" ht="10.5">
      <c r="A7" s="28">
        <v>1</v>
      </c>
      <c r="B7" s="28">
        <v>2</v>
      </c>
      <c r="C7" s="29">
        <v>3</v>
      </c>
      <c r="D7" s="29">
        <v>4</v>
      </c>
      <c r="E7" s="29">
        <v>5</v>
      </c>
      <c r="F7" s="29">
        <v>6</v>
      </c>
      <c r="G7" s="30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31">
        <v>16</v>
      </c>
      <c r="Q7" s="31">
        <v>17</v>
      </c>
      <c r="R7" s="31">
        <v>18</v>
      </c>
    </row>
    <row r="8" spans="1:18" ht="35.25" customHeight="1">
      <c r="A8" s="101" t="s">
        <v>0</v>
      </c>
      <c r="B8" s="102" t="s">
        <v>1</v>
      </c>
      <c r="C8" s="103" t="s">
        <v>2</v>
      </c>
      <c r="D8" s="103" t="s">
        <v>4</v>
      </c>
      <c r="E8" s="103" t="s">
        <v>3</v>
      </c>
      <c r="F8" s="104" t="s">
        <v>24</v>
      </c>
      <c r="G8" s="36" t="s">
        <v>5</v>
      </c>
      <c r="H8" s="37" t="s">
        <v>6</v>
      </c>
      <c r="I8" s="36" t="s">
        <v>7</v>
      </c>
      <c r="J8" s="37" t="s">
        <v>8</v>
      </c>
      <c r="K8" s="36" t="s">
        <v>9</v>
      </c>
      <c r="L8" s="37" t="s">
        <v>10</v>
      </c>
      <c r="M8" s="36" t="s">
        <v>11</v>
      </c>
      <c r="N8" s="37" t="s">
        <v>12</v>
      </c>
      <c r="O8" s="36" t="s">
        <v>13</v>
      </c>
      <c r="P8" s="37" t="s">
        <v>14</v>
      </c>
      <c r="Q8" s="36" t="s">
        <v>15</v>
      </c>
      <c r="R8" s="37" t="s">
        <v>16</v>
      </c>
    </row>
    <row r="9" spans="1:18" ht="9" customHeight="1">
      <c r="A9" s="43"/>
      <c r="B9" s="44"/>
      <c r="C9" s="40"/>
      <c r="D9" s="41"/>
      <c r="E9" s="41"/>
      <c r="F9" s="42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</row>
    <row r="10" spans="1:18" ht="27.75" customHeight="1">
      <c r="A10" s="38" t="s">
        <v>19</v>
      </c>
      <c r="B10" s="39" t="s">
        <v>169</v>
      </c>
      <c r="C10" s="40"/>
      <c r="D10" s="41"/>
      <c r="E10" s="41"/>
      <c r="F10" s="42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</row>
    <row r="11" spans="1:18" ht="10.5">
      <c r="A11" s="43"/>
      <c r="B11" s="44" t="s">
        <v>157</v>
      </c>
      <c r="C11" s="45">
        <v>0</v>
      </c>
      <c r="D11" s="45">
        <f>G11+H11+I11+J11+K11+L11+M11+N11+O11+P11+Q11+R11</f>
        <v>0</v>
      </c>
      <c r="E11" s="45">
        <f>C11-D11</f>
        <v>0</v>
      </c>
      <c r="F11" s="42" t="e">
        <f>D11/C11</f>
        <v>#DIV/0!</v>
      </c>
      <c r="G11" s="45"/>
      <c r="H11" s="45"/>
      <c r="I11" s="45"/>
      <c r="J11" s="45"/>
      <c r="K11" s="45">
        <v>0</v>
      </c>
      <c r="L11" s="45"/>
      <c r="M11" s="45"/>
      <c r="N11" s="45"/>
      <c r="O11" s="45"/>
      <c r="P11" s="45"/>
      <c r="Q11" s="45"/>
      <c r="R11" s="45"/>
    </row>
    <row r="12" spans="1:18" ht="10.5">
      <c r="A12" s="43"/>
      <c r="B12" s="44" t="s">
        <v>158</v>
      </c>
      <c r="C12" s="45">
        <v>0</v>
      </c>
      <c r="D12" s="45">
        <f>G12+H12+I12+J12+K12+L12+M12+N12+O12+P12+Q12+R12</f>
        <v>0</v>
      </c>
      <c r="E12" s="45">
        <f>C12-D12</f>
        <v>0</v>
      </c>
      <c r="F12" s="42" t="e">
        <f>D12/C12</f>
        <v>#DIV/0!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spans="1:18" ht="10.5">
      <c r="A13" s="43"/>
      <c r="B13" s="44" t="s">
        <v>159</v>
      </c>
      <c r="C13" s="45">
        <v>0</v>
      </c>
      <c r="D13" s="45">
        <f>G13+H13+I13+J13+K13+L13+M13+N13+O13+P13+Q13+R13</f>
        <v>0</v>
      </c>
      <c r="E13" s="45">
        <f>C13-D13</f>
        <v>0</v>
      </c>
      <c r="F13" s="42" t="e">
        <f>D13/C13</f>
        <v>#DIV/0!</v>
      </c>
      <c r="G13" s="45"/>
      <c r="H13" s="45"/>
      <c r="I13" s="75"/>
      <c r="J13" s="45"/>
      <c r="K13" s="45"/>
      <c r="L13" s="45"/>
      <c r="M13" s="45"/>
      <c r="N13" s="45"/>
      <c r="O13" s="45"/>
      <c r="P13" s="45"/>
      <c r="Q13" s="45"/>
      <c r="R13" s="45"/>
    </row>
    <row r="14" spans="1:18" ht="10.5">
      <c r="A14" s="43"/>
      <c r="B14" s="44" t="s">
        <v>170</v>
      </c>
      <c r="C14" s="45">
        <v>0</v>
      </c>
      <c r="D14" s="45">
        <f>G14+H14+I14+J14+K14+L14+M14+N14+O14+P14+Q14+R14</f>
        <v>0</v>
      </c>
      <c r="E14" s="45">
        <f>C14-D14</f>
        <v>0</v>
      </c>
      <c r="F14" s="42" t="e">
        <f>D14/C14</f>
        <v>#DIV/0!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</row>
    <row r="15" spans="1:18" ht="10.5">
      <c r="A15" s="128" t="s">
        <v>19</v>
      </c>
      <c r="B15" s="125" t="s">
        <v>162</v>
      </c>
      <c r="C15" s="126">
        <f>SUM(C11:C14)</f>
        <v>0</v>
      </c>
      <c r="D15" s="126">
        <f>SUM(D11:D14)</f>
        <v>0</v>
      </c>
      <c r="E15" s="126">
        <f>C15-D15</f>
        <v>0</v>
      </c>
      <c r="F15" s="49" t="e">
        <f>D15/C15</f>
        <v>#DIV/0!</v>
      </c>
      <c r="G15" s="48">
        <f aca="true" t="shared" si="0" ref="G15:R15">SUM(G11:G13)</f>
        <v>0</v>
      </c>
      <c r="H15" s="48">
        <f t="shared" si="0"/>
        <v>0</v>
      </c>
      <c r="I15" s="48">
        <f t="shared" si="0"/>
        <v>0</v>
      </c>
      <c r="J15" s="48">
        <f t="shared" si="0"/>
        <v>0</v>
      </c>
      <c r="K15" s="48">
        <f t="shared" si="0"/>
        <v>0</v>
      </c>
      <c r="L15" s="48">
        <f t="shared" si="0"/>
        <v>0</v>
      </c>
      <c r="M15" s="48">
        <f t="shared" si="0"/>
        <v>0</v>
      </c>
      <c r="N15" s="48">
        <f t="shared" si="0"/>
        <v>0</v>
      </c>
      <c r="O15" s="48">
        <f t="shared" si="0"/>
        <v>0</v>
      </c>
      <c r="P15" s="48">
        <f t="shared" si="0"/>
        <v>0</v>
      </c>
      <c r="Q15" s="48">
        <f t="shared" si="0"/>
        <v>0</v>
      </c>
      <c r="R15" s="48">
        <f t="shared" si="0"/>
        <v>0</v>
      </c>
    </row>
    <row r="16" spans="1:18" ht="10.5">
      <c r="A16" s="38"/>
      <c r="B16" s="39"/>
      <c r="C16" s="50"/>
      <c r="D16" s="45"/>
      <c r="E16" s="45">
        <f>'B-01'!D23</f>
        <v>0</v>
      </c>
      <c r="F16" s="42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</row>
    <row r="17" spans="1:18" ht="21.75" customHeight="1">
      <c r="A17" s="38" t="s">
        <v>22</v>
      </c>
      <c r="B17" s="39" t="s">
        <v>166</v>
      </c>
      <c r="C17" s="50"/>
      <c r="D17" s="45"/>
      <c r="E17" s="45">
        <f>'B-02'!D23</f>
        <v>0</v>
      </c>
      <c r="F17" s="42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ht="16.5" customHeight="1">
      <c r="A18" s="38"/>
      <c r="B18" s="44" t="s">
        <v>163</v>
      </c>
      <c r="C18" s="45"/>
      <c r="D18" s="45">
        <f>G18+H18+I18+J18+K18+L18+M18+O18+P18+Q18+R18</f>
        <v>0</v>
      </c>
      <c r="E18" s="45">
        <f>C18-D18</f>
        <v>0</v>
      </c>
      <c r="F18" s="42" t="e">
        <f aca="true" t="shared" si="1" ref="F18:F23">D18/C18</f>
        <v>#DIV/0!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spans="1:18" ht="13.5" customHeight="1">
      <c r="A19" s="38"/>
      <c r="B19" s="44" t="s">
        <v>164</v>
      </c>
      <c r="C19" s="45"/>
      <c r="D19" s="45">
        <f>G19+H19+I19+J19+K19+L19+M19+O19+P19+Q19+R19</f>
        <v>0</v>
      </c>
      <c r="E19" s="45">
        <f>C19-D19</f>
        <v>0</v>
      </c>
      <c r="F19" s="42" t="e">
        <f t="shared" si="1"/>
        <v>#DIV/0!</v>
      </c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1:18" ht="10.5">
      <c r="A20" s="43"/>
      <c r="B20" s="44" t="s">
        <v>165</v>
      </c>
      <c r="C20" s="45"/>
      <c r="D20" s="45">
        <f>G20+H20+I20+J20+K20+L20+M20+O20+P20+Q20+R20</f>
        <v>0</v>
      </c>
      <c r="E20" s="45">
        <f>C20-D20</f>
        <v>0</v>
      </c>
      <c r="F20" s="42" t="e">
        <f t="shared" si="1"/>
        <v>#DIV/0!</v>
      </c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1:18" ht="10.5">
      <c r="A21" s="43"/>
      <c r="B21" s="44" t="s">
        <v>167</v>
      </c>
      <c r="C21" s="45"/>
      <c r="D21" s="45">
        <f>G21+H21+I21+J21+K21+L21+M21+O21+P21+Q21+R21</f>
        <v>0</v>
      </c>
      <c r="E21" s="45">
        <f>C21-D21</f>
        <v>0</v>
      </c>
      <c r="F21" s="42" t="e">
        <f t="shared" si="1"/>
        <v>#DIV/0!</v>
      </c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1:18" ht="21">
      <c r="A22" s="46" t="s">
        <v>22</v>
      </c>
      <c r="B22" s="52" t="s">
        <v>168</v>
      </c>
      <c r="C22" s="48">
        <f>SUM(C18:C21)</f>
        <v>0</v>
      </c>
      <c r="D22" s="48">
        <f>SUM(D18:D21)</f>
        <v>0</v>
      </c>
      <c r="E22" s="48">
        <f>C22-D22</f>
        <v>0</v>
      </c>
      <c r="F22" s="49" t="e">
        <f t="shared" si="1"/>
        <v>#DIV/0!</v>
      </c>
      <c r="G22" s="48">
        <f>SUM(G18:G20)</f>
        <v>0</v>
      </c>
      <c r="H22" s="48">
        <f>SUM(H18:H21)</f>
        <v>0</v>
      </c>
      <c r="I22" s="48">
        <f aca="true" t="shared" si="2" ref="I22:R22">SUM(I18:I21)</f>
        <v>0</v>
      </c>
      <c r="J22" s="48">
        <f t="shared" si="2"/>
        <v>0</v>
      </c>
      <c r="K22" s="48">
        <f t="shared" si="2"/>
        <v>0</v>
      </c>
      <c r="L22" s="48">
        <f t="shared" si="2"/>
        <v>0</v>
      </c>
      <c r="M22" s="48">
        <f t="shared" si="2"/>
        <v>0</v>
      </c>
      <c r="N22" s="48">
        <f t="shared" si="2"/>
        <v>0</v>
      </c>
      <c r="O22" s="48">
        <f t="shared" si="2"/>
        <v>0</v>
      </c>
      <c r="P22" s="48">
        <f t="shared" si="2"/>
        <v>0</v>
      </c>
      <c r="Q22" s="48">
        <f t="shared" si="2"/>
        <v>0</v>
      </c>
      <c r="R22" s="48">
        <f t="shared" si="2"/>
        <v>0</v>
      </c>
    </row>
    <row r="23" spans="1:18" ht="15.75">
      <c r="A23" s="46"/>
      <c r="B23" s="59" t="s">
        <v>49</v>
      </c>
      <c r="C23" s="60">
        <f>C15+C22</f>
        <v>0</v>
      </c>
      <c r="D23" s="60">
        <f>D15+D22</f>
        <v>0</v>
      </c>
      <c r="E23" s="60">
        <f>E15+E22</f>
        <v>0</v>
      </c>
      <c r="F23" s="62" t="e">
        <f t="shared" si="1"/>
        <v>#DIV/0!</v>
      </c>
      <c r="G23" s="61">
        <f aca="true" t="shared" si="3" ref="G23:R23">G15+G22</f>
        <v>0</v>
      </c>
      <c r="H23" s="61">
        <f t="shared" si="3"/>
        <v>0</v>
      </c>
      <c r="I23" s="61">
        <f t="shared" si="3"/>
        <v>0</v>
      </c>
      <c r="J23" s="61">
        <f t="shared" si="3"/>
        <v>0</v>
      </c>
      <c r="K23" s="61">
        <f t="shared" si="3"/>
        <v>0</v>
      </c>
      <c r="L23" s="61">
        <f t="shared" si="3"/>
        <v>0</v>
      </c>
      <c r="M23" s="61">
        <f t="shared" si="3"/>
        <v>0</v>
      </c>
      <c r="N23" s="61">
        <f t="shared" si="3"/>
        <v>0</v>
      </c>
      <c r="O23" s="61">
        <f t="shared" si="3"/>
        <v>0</v>
      </c>
      <c r="P23" s="61">
        <f t="shared" si="3"/>
        <v>0</v>
      </c>
      <c r="Q23" s="61">
        <f t="shared" si="3"/>
        <v>0</v>
      </c>
      <c r="R23" s="61">
        <f t="shared" si="3"/>
        <v>0</v>
      </c>
    </row>
    <row r="24" spans="3:18" ht="10.5">
      <c r="C24" s="63">
        <f>C23/120</f>
        <v>0</v>
      </c>
      <c r="D24" s="63">
        <f>D23/120</f>
        <v>0</v>
      </c>
      <c r="E24" s="63">
        <f>E23/120</f>
        <v>0</v>
      </c>
      <c r="F24" s="64" t="s">
        <v>23</v>
      </c>
      <c r="G24" s="22">
        <f aca="true" t="shared" si="4" ref="G24:R24">G23/G5</f>
        <v>0</v>
      </c>
      <c r="H24" s="22" t="e">
        <f t="shared" si="4"/>
        <v>#DIV/0!</v>
      </c>
      <c r="I24" s="22" t="e">
        <f t="shared" si="4"/>
        <v>#DIV/0!</v>
      </c>
      <c r="J24" s="22" t="e">
        <f t="shared" si="4"/>
        <v>#DIV/0!</v>
      </c>
      <c r="K24" s="22" t="e">
        <f t="shared" si="4"/>
        <v>#DIV/0!</v>
      </c>
      <c r="L24" s="22" t="e">
        <f t="shared" si="4"/>
        <v>#DIV/0!</v>
      </c>
      <c r="M24" s="22" t="e">
        <f t="shared" si="4"/>
        <v>#DIV/0!</v>
      </c>
      <c r="N24" s="22" t="e">
        <f t="shared" si="4"/>
        <v>#DIV/0!</v>
      </c>
      <c r="O24" s="22" t="e">
        <f t="shared" si="4"/>
        <v>#DIV/0!</v>
      </c>
      <c r="P24" s="22" t="e">
        <f t="shared" si="4"/>
        <v>#DIV/0!</v>
      </c>
      <c r="Q24" s="22" t="e">
        <f t="shared" si="4"/>
        <v>#DIV/0!</v>
      </c>
      <c r="R24" s="22" t="e">
        <f t="shared" si="4"/>
        <v>#DIV/0!</v>
      </c>
    </row>
    <row r="25" spans="1:12" ht="10.5">
      <c r="A25" s="82"/>
      <c r="B25" s="82"/>
      <c r="C25" s="26"/>
      <c r="D25" s="26"/>
      <c r="E25" s="123"/>
      <c r="F25" s="83"/>
      <c r="G25" s="82"/>
      <c r="H25" s="82"/>
      <c r="I25" s="82"/>
      <c r="J25" s="82"/>
      <c r="K25" s="82"/>
      <c r="L25" s="82"/>
    </row>
    <row r="26" spans="1:18" ht="18">
      <c r="A26" s="65" t="s">
        <v>36</v>
      </c>
      <c r="B26" s="66"/>
      <c r="C26" s="67"/>
      <c r="D26" s="67"/>
      <c r="E26" s="68"/>
      <c r="F26" s="69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</row>
    <row r="27" spans="1:18" ht="10.5">
      <c r="A27" s="28">
        <v>1</v>
      </c>
      <c r="B27" s="28">
        <v>2</v>
      </c>
      <c r="C27" s="29">
        <f>'A-01'!C51+'A-02'!C31+'A-03'!C29+'A-04'!C29+'A-05'!C29+'A-06'!C24+'B-01'!C30+'B-02'!C30</f>
        <v>0</v>
      </c>
      <c r="D27" s="29">
        <v>4</v>
      </c>
      <c r="E27" s="29">
        <f>'A-01'!D51+'A-02'!D31+'A-03'!D29+'A-04'!D29+'A-05'!D29+'A-06'!D24+'B-01'!D30+'B-02'!D30</f>
        <v>0</v>
      </c>
      <c r="F27" s="29">
        <v>6</v>
      </c>
      <c r="G27" s="30">
        <v>7</v>
      </c>
      <c r="H27" s="31">
        <v>8</v>
      </c>
      <c r="I27" s="31">
        <v>9</v>
      </c>
      <c r="J27" s="31">
        <v>10</v>
      </c>
      <c r="K27" s="31">
        <v>11</v>
      </c>
      <c r="L27" s="31">
        <v>12</v>
      </c>
      <c r="M27" s="31">
        <v>13</v>
      </c>
      <c r="N27" s="31">
        <v>14</v>
      </c>
      <c r="O27" s="31">
        <v>15</v>
      </c>
      <c r="P27" s="31">
        <v>16</v>
      </c>
      <c r="Q27" s="31">
        <v>17</v>
      </c>
      <c r="R27" s="31">
        <v>18</v>
      </c>
    </row>
    <row r="28" spans="1:18" ht="31.5">
      <c r="A28" s="101" t="s">
        <v>0</v>
      </c>
      <c r="B28" s="102" t="s">
        <v>37</v>
      </c>
      <c r="C28" s="103">
        <f>'A-01'!C52+'A-02'!C32+'A-03'!C30+'A-04'!C30+'A-05'!C30+'A-06'!C25+'B-02'!C31+'B-02'!C31</f>
        <v>0</v>
      </c>
      <c r="D28" s="103" t="s">
        <v>38</v>
      </c>
      <c r="E28" s="103">
        <f>'A-01'!D52+'A-02'!D32+'A-03'!D30+'A-04'!D30+'A-05'!D30+'A-06'!D25+'B-01'!D31+'B-02'!D31</f>
        <v>0</v>
      </c>
      <c r="F28" s="104" t="s">
        <v>51</v>
      </c>
      <c r="G28" s="36" t="s">
        <v>5</v>
      </c>
      <c r="H28" s="37" t="s">
        <v>6</v>
      </c>
      <c r="I28" s="36" t="s">
        <v>7</v>
      </c>
      <c r="J28" s="37" t="s">
        <v>8</v>
      </c>
      <c r="K28" s="36" t="s">
        <v>9</v>
      </c>
      <c r="L28" s="37" t="s">
        <v>10</v>
      </c>
      <c r="M28" s="36" t="s">
        <v>11</v>
      </c>
      <c r="N28" s="37" t="s">
        <v>12</v>
      </c>
      <c r="O28" s="36" t="s">
        <v>13</v>
      </c>
      <c r="P28" s="37" t="s">
        <v>14</v>
      </c>
      <c r="Q28" s="36" t="s">
        <v>15</v>
      </c>
      <c r="R28" s="37" t="s">
        <v>16</v>
      </c>
    </row>
    <row r="29" spans="1:18" ht="10.5">
      <c r="A29" s="43"/>
      <c r="B29" s="44"/>
      <c r="C29" s="40"/>
      <c r="D29" s="41"/>
      <c r="E29" s="41"/>
      <c r="F29" s="42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18" ht="10.5">
      <c r="A30" s="43" t="s">
        <v>19</v>
      </c>
      <c r="B30" s="44" t="s">
        <v>160</v>
      </c>
      <c r="C30" s="45"/>
      <c r="D30" s="45">
        <f>G30+H30+I30+J30+K30+L30+M30+N30+O30+P30+Q30+R30</f>
        <v>0</v>
      </c>
      <c r="E30" s="45">
        <f>C30-D30</f>
        <v>0</v>
      </c>
      <c r="F30" s="42" t="e">
        <f>D30/C30</f>
        <v>#DIV/0!</v>
      </c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1:18" ht="10.5">
      <c r="A31" s="43" t="s">
        <v>22</v>
      </c>
      <c r="B31" s="44" t="s">
        <v>161</v>
      </c>
      <c r="C31" s="45"/>
      <c r="D31" s="45">
        <f>G31+H31+I31+J31+K31+L31+M31+N31+O31+P31+Q31+R31</f>
        <v>0</v>
      </c>
      <c r="E31" s="45">
        <f>C31-D31</f>
        <v>0</v>
      </c>
      <c r="F31" s="42" t="e">
        <f>D31/C31</f>
        <v>#DIV/0!</v>
      </c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ht="10.5">
      <c r="A32" s="46"/>
      <c r="B32" s="47" t="s">
        <v>40</v>
      </c>
      <c r="C32" s="48">
        <f>SUM(C30:C31)</f>
        <v>0</v>
      </c>
      <c r="D32" s="48">
        <f>SUM(D30:D31)</f>
        <v>0</v>
      </c>
      <c r="E32" s="48">
        <f>C32-D32</f>
        <v>0</v>
      </c>
      <c r="F32" s="49" t="e">
        <f>D32/C32</f>
        <v>#DIV/0!</v>
      </c>
      <c r="G32" s="48">
        <f aca="true" t="shared" si="5" ref="G32:R32">SUM(G30:G31)</f>
        <v>0</v>
      </c>
      <c r="H32" s="48">
        <f t="shared" si="5"/>
        <v>0</v>
      </c>
      <c r="I32" s="48">
        <f t="shared" si="5"/>
        <v>0</v>
      </c>
      <c r="J32" s="48">
        <f t="shared" si="5"/>
        <v>0</v>
      </c>
      <c r="K32" s="48">
        <f t="shared" si="5"/>
        <v>0</v>
      </c>
      <c r="L32" s="48">
        <f t="shared" si="5"/>
        <v>0</v>
      </c>
      <c r="M32" s="48">
        <f t="shared" si="5"/>
        <v>0</v>
      </c>
      <c r="N32" s="48">
        <f t="shared" si="5"/>
        <v>0</v>
      </c>
      <c r="O32" s="48">
        <f t="shared" si="5"/>
        <v>0</v>
      </c>
      <c r="P32" s="48">
        <f t="shared" si="5"/>
        <v>0</v>
      </c>
      <c r="Q32" s="48">
        <f t="shared" si="5"/>
        <v>0</v>
      </c>
      <c r="R32" s="48">
        <f t="shared" si="5"/>
        <v>0</v>
      </c>
    </row>
    <row r="33" spans="5:18" ht="15.75">
      <c r="E33" s="76" t="s">
        <v>56</v>
      </c>
      <c r="F33" s="77"/>
      <c r="G33" s="63">
        <f>(G6+G32)-G23</f>
        <v>0</v>
      </c>
      <c r="H33" s="63">
        <f aca="true" t="shared" si="6" ref="H33:R33">(H6+H32)-H23</f>
        <v>0</v>
      </c>
      <c r="I33" s="63">
        <f t="shared" si="6"/>
        <v>0</v>
      </c>
      <c r="J33" s="63">
        <f t="shared" si="6"/>
        <v>0</v>
      </c>
      <c r="K33" s="63">
        <f t="shared" si="6"/>
        <v>0</v>
      </c>
      <c r="L33" s="63">
        <f t="shared" si="6"/>
        <v>0</v>
      </c>
      <c r="M33" s="63">
        <f t="shared" si="6"/>
        <v>0</v>
      </c>
      <c r="N33" s="63">
        <f t="shared" si="6"/>
        <v>0</v>
      </c>
      <c r="O33" s="63">
        <f t="shared" si="6"/>
        <v>0</v>
      </c>
      <c r="P33" s="63">
        <f t="shared" si="6"/>
        <v>0</v>
      </c>
      <c r="Q33" s="63">
        <f t="shared" si="6"/>
        <v>0</v>
      </c>
      <c r="R33" s="63">
        <f t="shared" si="6"/>
        <v>0</v>
      </c>
    </row>
    <row r="34" spans="5:8" ht="10.5">
      <c r="E34" s="78" t="s">
        <v>90</v>
      </c>
      <c r="F34" s="23"/>
      <c r="G34" s="79"/>
      <c r="H34" s="79"/>
    </row>
  </sheetData>
  <sheetProtection/>
  <mergeCells count="1">
    <mergeCell ref="A1:R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6">
      <selection activeCell="G18" sqref="G17:G18"/>
    </sheetView>
  </sheetViews>
  <sheetFormatPr defaultColWidth="9.140625" defaultRowHeight="15"/>
  <cols>
    <col min="1" max="1" width="6.57421875" style="21" customWidth="1"/>
    <col min="2" max="2" width="21.421875" style="21" customWidth="1"/>
    <col min="3" max="3" width="12.00390625" style="22" customWidth="1"/>
    <col min="4" max="4" width="9.8515625" style="22" customWidth="1"/>
    <col min="5" max="5" width="10.7109375" style="22" customWidth="1"/>
    <col min="6" max="6" width="9.421875" style="64" customWidth="1"/>
    <col min="7" max="7" width="10.140625" style="21" customWidth="1"/>
    <col min="8" max="8" width="9.7109375" style="21" customWidth="1"/>
    <col min="9" max="9" width="9.140625" style="21" customWidth="1"/>
    <col min="10" max="10" width="8.57421875" style="21" customWidth="1"/>
    <col min="11" max="11" width="8.140625" style="21" customWidth="1"/>
    <col min="12" max="12" width="8.421875" style="21" customWidth="1"/>
    <col min="13" max="13" width="8.57421875" style="21" customWidth="1"/>
    <col min="14" max="14" width="9.28125" style="21" customWidth="1"/>
    <col min="15" max="15" width="9.140625" style="21" customWidth="1"/>
    <col min="16" max="16" width="9.00390625" style="21" customWidth="1"/>
    <col min="17" max="17" width="10.00390625" style="21" customWidth="1"/>
    <col min="18" max="16384" width="9.140625" style="21" customWidth="1"/>
  </cols>
  <sheetData>
    <row r="1" spans="1:18" ht="11.25" customHeight="1">
      <c r="A1" s="150" t="s">
        <v>184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 ht="11.2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3" ht="10.5">
      <c r="A3" s="21" t="s">
        <v>183</v>
      </c>
    </row>
    <row r="5" spans="6:7" ht="10.5">
      <c r="F5" s="23" t="s">
        <v>28</v>
      </c>
      <c r="G5" s="21">
        <v>123</v>
      </c>
    </row>
    <row r="6" spans="1:7" ht="11.25" customHeight="1">
      <c r="A6" s="24" t="s">
        <v>185</v>
      </c>
      <c r="B6" s="24"/>
      <c r="C6" s="25"/>
      <c r="D6" s="26"/>
      <c r="E6" s="26"/>
      <c r="F6" s="27" t="s">
        <v>29</v>
      </c>
      <c r="G6" s="21">
        <v>0</v>
      </c>
    </row>
    <row r="7" spans="1:18" s="80" customFormat="1" ht="10.5">
      <c r="A7" s="28">
        <v>1</v>
      </c>
      <c r="B7" s="28">
        <v>2</v>
      </c>
      <c r="C7" s="29">
        <v>3</v>
      </c>
      <c r="D7" s="29">
        <v>4</v>
      </c>
      <c r="E7" s="29">
        <v>5</v>
      </c>
      <c r="F7" s="29">
        <v>6</v>
      </c>
      <c r="G7" s="30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31">
        <v>16</v>
      </c>
      <c r="Q7" s="31">
        <v>17</v>
      </c>
      <c r="R7" s="31">
        <v>18</v>
      </c>
    </row>
    <row r="8" spans="1:18" ht="35.25" customHeight="1">
      <c r="A8" s="84" t="s">
        <v>0</v>
      </c>
      <c r="B8" s="85" t="s">
        <v>1</v>
      </c>
      <c r="C8" s="86" t="s">
        <v>2</v>
      </c>
      <c r="D8" s="86" t="s">
        <v>4</v>
      </c>
      <c r="E8" s="86" t="s">
        <v>3</v>
      </c>
      <c r="F8" s="87" t="s">
        <v>24</v>
      </c>
      <c r="G8" s="36" t="s">
        <v>5</v>
      </c>
      <c r="H8" s="37" t="s">
        <v>6</v>
      </c>
      <c r="I8" s="36" t="s">
        <v>7</v>
      </c>
      <c r="J8" s="37" t="s">
        <v>8</v>
      </c>
      <c r="K8" s="36" t="s">
        <v>9</v>
      </c>
      <c r="L8" s="37" t="s">
        <v>10</v>
      </c>
      <c r="M8" s="36" t="s">
        <v>11</v>
      </c>
      <c r="N8" s="37" t="s">
        <v>12</v>
      </c>
      <c r="O8" s="36" t="s">
        <v>13</v>
      </c>
      <c r="P8" s="37" t="s">
        <v>14</v>
      </c>
      <c r="Q8" s="36" t="s">
        <v>15</v>
      </c>
      <c r="R8" s="37" t="s">
        <v>16</v>
      </c>
    </row>
    <row r="9" spans="1:18" ht="9" customHeight="1">
      <c r="A9" s="43"/>
      <c r="B9" s="44"/>
      <c r="C9" s="40"/>
      <c r="D9" s="41"/>
      <c r="E9" s="41"/>
      <c r="F9" s="42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</row>
    <row r="10" spans="1:18" ht="27.75" customHeight="1">
      <c r="A10" s="38" t="s">
        <v>19</v>
      </c>
      <c r="B10" s="39" t="s">
        <v>169</v>
      </c>
      <c r="C10" s="40"/>
      <c r="D10" s="41"/>
      <c r="E10" s="41"/>
      <c r="F10" s="42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</row>
    <row r="11" spans="1:18" ht="10.5">
      <c r="A11" s="43"/>
      <c r="B11" s="44" t="s">
        <v>157</v>
      </c>
      <c r="C11" s="45">
        <v>0</v>
      </c>
      <c r="D11" s="45">
        <f>G11+H11+I11+J11+K11+L11+M11+N11+O11+P11+Q11+R11</f>
        <v>0</v>
      </c>
      <c r="E11" s="45">
        <f>C11-D11</f>
        <v>0</v>
      </c>
      <c r="F11" s="42" t="e">
        <f>D11/C11</f>
        <v>#DIV/0!</v>
      </c>
      <c r="G11" s="45"/>
      <c r="H11" s="45"/>
      <c r="I11" s="45"/>
      <c r="J11" s="45"/>
      <c r="K11" s="45">
        <v>0</v>
      </c>
      <c r="L11" s="45"/>
      <c r="M11" s="45"/>
      <c r="N11" s="45"/>
      <c r="O11" s="45"/>
      <c r="P11" s="45"/>
      <c r="Q11" s="45"/>
      <c r="R11" s="45"/>
    </row>
    <row r="12" spans="1:18" ht="10.5">
      <c r="A12" s="43"/>
      <c r="B12" s="44" t="s">
        <v>158</v>
      </c>
      <c r="C12" s="45">
        <v>0</v>
      </c>
      <c r="D12" s="45">
        <f>G12+H12+I12+J12+K12+L12+M12+N12+O12+P12+Q12+R12</f>
        <v>0</v>
      </c>
      <c r="E12" s="45">
        <f>C12-D12</f>
        <v>0</v>
      </c>
      <c r="F12" s="42" t="e">
        <f>D12/C12</f>
        <v>#DIV/0!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spans="1:18" ht="10.5">
      <c r="A13" s="43"/>
      <c r="B13" s="44" t="s">
        <v>159</v>
      </c>
      <c r="C13" s="45">
        <v>0</v>
      </c>
      <c r="D13" s="45">
        <f>G13+H13+I13+J13+K13+L13+M13+N13+O13+P13+Q13+R13</f>
        <v>0</v>
      </c>
      <c r="E13" s="45">
        <f>C13-D13</f>
        <v>0</v>
      </c>
      <c r="F13" s="42" t="e">
        <f>D13/C13</f>
        <v>#DIV/0!</v>
      </c>
      <c r="G13" s="45"/>
      <c r="H13" s="45"/>
      <c r="I13" s="75"/>
      <c r="J13" s="45"/>
      <c r="K13" s="45"/>
      <c r="L13" s="45"/>
      <c r="M13" s="45"/>
      <c r="N13" s="45"/>
      <c r="O13" s="45"/>
      <c r="P13" s="45"/>
      <c r="Q13" s="45"/>
      <c r="R13" s="45"/>
    </row>
    <row r="14" spans="1:18" ht="10.5">
      <c r="A14" s="43"/>
      <c r="B14" s="44" t="s">
        <v>170</v>
      </c>
      <c r="C14" s="45">
        <v>0</v>
      </c>
      <c r="D14" s="45">
        <f>G14+H14+I14+J14+K14+L14+M14+N14+O14+P14+Q14+R14</f>
        <v>0</v>
      </c>
      <c r="E14" s="45">
        <f>C14-D14</f>
        <v>0</v>
      </c>
      <c r="F14" s="42" t="e">
        <f>D14/C14</f>
        <v>#DIV/0!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</row>
    <row r="15" spans="1:18" ht="10.5">
      <c r="A15" s="46" t="s">
        <v>19</v>
      </c>
      <c r="B15" s="47" t="s">
        <v>162</v>
      </c>
      <c r="C15" s="48">
        <f>SUM(C11:C14)</f>
        <v>0</v>
      </c>
      <c r="D15" s="48">
        <f>SUM(D11:D14)</f>
        <v>0</v>
      </c>
      <c r="E15" s="48">
        <f>C15-D15</f>
        <v>0</v>
      </c>
      <c r="F15" s="49" t="e">
        <f>D15/C15</f>
        <v>#DIV/0!</v>
      </c>
      <c r="G15" s="48">
        <f aca="true" t="shared" si="0" ref="G15:R15">SUM(G11:G13)</f>
        <v>0</v>
      </c>
      <c r="H15" s="48">
        <f t="shared" si="0"/>
        <v>0</v>
      </c>
      <c r="I15" s="48">
        <f t="shared" si="0"/>
        <v>0</v>
      </c>
      <c r="J15" s="48">
        <f t="shared" si="0"/>
        <v>0</v>
      </c>
      <c r="K15" s="48">
        <f t="shared" si="0"/>
        <v>0</v>
      </c>
      <c r="L15" s="48">
        <f t="shared" si="0"/>
        <v>0</v>
      </c>
      <c r="M15" s="48">
        <f t="shared" si="0"/>
        <v>0</v>
      </c>
      <c r="N15" s="48">
        <f t="shared" si="0"/>
        <v>0</v>
      </c>
      <c r="O15" s="48">
        <f t="shared" si="0"/>
        <v>0</v>
      </c>
      <c r="P15" s="48">
        <f t="shared" si="0"/>
        <v>0</v>
      </c>
      <c r="Q15" s="48">
        <f t="shared" si="0"/>
        <v>0</v>
      </c>
      <c r="R15" s="48">
        <f t="shared" si="0"/>
        <v>0</v>
      </c>
    </row>
    <row r="16" spans="1:18" ht="10.5">
      <c r="A16" s="38"/>
      <c r="B16" s="39"/>
      <c r="C16" s="50"/>
      <c r="D16" s="45"/>
      <c r="E16" s="45"/>
      <c r="F16" s="42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</row>
    <row r="17" spans="1:18" ht="21.75" customHeight="1">
      <c r="A17" s="38" t="s">
        <v>22</v>
      </c>
      <c r="B17" s="39" t="s">
        <v>166</v>
      </c>
      <c r="C17" s="50"/>
      <c r="D17" s="45"/>
      <c r="E17" s="45"/>
      <c r="F17" s="42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ht="16.5" customHeight="1">
      <c r="A18" s="38"/>
      <c r="B18" s="44" t="s">
        <v>163</v>
      </c>
      <c r="C18" s="45"/>
      <c r="D18" s="45">
        <f>G18+H18+I18+J18+K18+L18+M18+O18+P18+Q18+R18</f>
        <v>0</v>
      </c>
      <c r="E18" s="45">
        <f>C18-D18</f>
        <v>0</v>
      </c>
      <c r="F18" s="42" t="e">
        <f aca="true" t="shared" si="1" ref="F18:F23">D18/C18</f>
        <v>#DIV/0!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spans="1:18" ht="13.5" customHeight="1">
      <c r="A19" s="38"/>
      <c r="B19" s="44" t="s">
        <v>164</v>
      </c>
      <c r="C19" s="45"/>
      <c r="D19" s="45">
        <f>G19+H19+I19+J19+K19+L19+M19+O19+P19+Q19+R19</f>
        <v>0</v>
      </c>
      <c r="E19" s="45">
        <f>C19-D19</f>
        <v>0</v>
      </c>
      <c r="F19" s="42" t="e">
        <f t="shared" si="1"/>
        <v>#DIV/0!</v>
      </c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1:18" ht="10.5">
      <c r="A20" s="43"/>
      <c r="B20" s="44" t="s">
        <v>165</v>
      </c>
      <c r="C20" s="45"/>
      <c r="D20" s="45">
        <f>G20+H20+I20+J20+K20+L20+M20+O20+P20+Q20+R20</f>
        <v>0</v>
      </c>
      <c r="E20" s="45">
        <f>C20-D20</f>
        <v>0</v>
      </c>
      <c r="F20" s="42" t="e">
        <f t="shared" si="1"/>
        <v>#DIV/0!</v>
      </c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1:18" ht="10.5">
      <c r="A21" s="43"/>
      <c r="B21" s="44" t="s">
        <v>167</v>
      </c>
      <c r="C21" s="45"/>
      <c r="D21" s="45">
        <f>G21+H21+I21+J21+K21+L21+M21+O21+P21+Q21+R21</f>
        <v>0</v>
      </c>
      <c r="E21" s="45">
        <f>C21-D21</f>
        <v>0</v>
      </c>
      <c r="F21" s="42" t="e">
        <f t="shared" si="1"/>
        <v>#DIV/0!</v>
      </c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1:18" ht="21">
      <c r="A22" s="46" t="s">
        <v>22</v>
      </c>
      <c r="B22" s="52" t="s">
        <v>168</v>
      </c>
      <c r="C22" s="48">
        <f>SUM(C18:C21)</f>
        <v>0</v>
      </c>
      <c r="D22" s="48">
        <f>SUM(D18:D21)</f>
        <v>0</v>
      </c>
      <c r="E22" s="48">
        <f>C22-D22</f>
        <v>0</v>
      </c>
      <c r="F22" s="49" t="e">
        <f t="shared" si="1"/>
        <v>#DIV/0!</v>
      </c>
      <c r="G22" s="48">
        <f>SUM(G18:G20)</f>
        <v>0</v>
      </c>
      <c r="H22" s="48">
        <f>SUM(H18:H21)</f>
        <v>0</v>
      </c>
      <c r="I22" s="48">
        <f aca="true" t="shared" si="2" ref="I22:R22">SUM(I18:I21)</f>
        <v>0</v>
      </c>
      <c r="J22" s="48">
        <f t="shared" si="2"/>
        <v>0</v>
      </c>
      <c r="K22" s="48">
        <f t="shared" si="2"/>
        <v>0</v>
      </c>
      <c r="L22" s="48">
        <f t="shared" si="2"/>
        <v>0</v>
      </c>
      <c r="M22" s="48">
        <f t="shared" si="2"/>
        <v>0</v>
      </c>
      <c r="N22" s="48">
        <f t="shared" si="2"/>
        <v>0</v>
      </c>
      <c r="O22" s="48">
        <f t="shared" si="2"/>
        <v>0</v>
      </c>
      <c r="P22" s="48">
        <f t="shared" si="2"/>
        <v>0</v>
      </c>
      <c r="Q22" s="48">
        <f t="shared" si="2"/>
        <v>0</v>
      </c>
      <c r="R22" s="48">
        <f t="shared" si="2"/>
        <v>0</v>
      </c>
    </row>
    <row r="23" spans="1:18" ht="15.75">
      <c r="A23" s="46"/>
      <c r="B23" s="59" t="s">
        <v>49</v>
      </c>
      <c r="C23" s="60">
        <f>C15+C22</f>
        <v>0</v>
      </c>
      <c r="D23" s="60">
        <f>D15+D22</f>
        <v>0</v>
      </c>
      <c r="E23" s="60">
        <f>E15+E22</f>
        <v>0</v>
      </c>
      <c r="F23" s="62" t="e">
        <f t="shared" si="1"/>
        <v>#DIV/0!</v>
      </c>
      <c r="G23" s="61">
        <f aca="true" t="shared" si="3" ref="G23:R23">G15+G22</f>
        <v>0</v>
      </c>
      <c r="H23" s="61">
        <f t="shared" si="3"/>
        <v>0</v>
      </c>
      <c r="I23" s="61">
        <f t="shared" si="3"/>
        <v>0</v>
      </c>
      <c r="J23" s="61">
        <f t="shared" si="3"/>
        <v>0</v>
      </c>
      <c r="K23" s="61">
        <f t="shared" si="3"/>
        <v>0</v>
      </c>
      <c r="L23" s="61">
        <f t="shared" si="3"/>
        <v>0</v>
      </c>
      <c r="M23" s="61">
        <f t="shared" si="3"/>
        <v>0</v>
      </c>
      <c r="N23" s="61">
        <f t="shared" si="3"/>
        <v>0</v>
      </c>
      <c r="O23" s="61">
        <f t="shared" si="3"/>
        <v>0</v>
      </c>
      <c r="P23" s="61">
        <f t="shared" si="3"/>
        <v>0</v>
      </c>
      <c r="Q23" s="61">
        <f t="shared" si="3"/>
        <v>0</v>
      </c>
      <c r="R23" s="61">
        <f t="shared" si="3"/>
        <v>0</v>
      </c>
    </row>
    <row r="24" spans="3:18" ht="10.5">
      <c r="C24" s="63">
        <f>C23/120</f>
        <v>0</v>
      </c>
      <c r="D24" s="63">
        <f>D23/120</f>
        <v>0</v>
      </c>
      <c r="E24" s="63">
        <f>E23/120</f>
        <v>0</v>
      </c>
      <c r="F24" s="64" t="s">
        <v>23</v>
      </c>
      <c r="G24" s="22">
        <f aca="true" t="shared" si="4" ref="G24:R24">G23/G5</f>
        <v>0</v>
      </c>
      <c r="H24" s="22" t="e">
        <f t="shared" si="4"/>
        <v>#DIV/0!</v>
      </c>
      <c r="I24" s="22" t="e">
        <f t="shared" si="4"/>
        <v>#DIV/0!</v>
      </c>
      <c r="J24" s="22" t="e">
        <f t="shared" si="4"/>
        <v>#DIV/0!</v>
      </c>
      <c r="K24" s="22" t="e">
        <f t="shared" si="4"/>
        <v>#DIV/0!</v>
      </c>
      <c r="L24" s="22" t="e">
        <f t="shared" si="4"/>
        <v>#DIV/0!</v>
      </c>
      <c r="M24" s="22" t="e">
        <f t="shared" si="4"/>
        <v>#DIV/0!</v>
      </c>
      <c r="N24" s="22" t="e">
        <f t="shared" si="4"/>
        <v>#DIV/0!</v>
      </c>
      <c r="O24" s="22" t="e">
        <f t="shared" si="4"/>
        <v>#DIV/0!</v>
      </c>
      <c r="P24" s="22" t="e">
        <f t="shared" si="4"/>
        <v>#DIV/0!</v>
      </c>
      <c r="Q24" s="22" t="e">
        <f t="shared" si="4"/>
        <v>#DIV/0!</v>
      </c>
      <c r="R24" s="22" t="e">
        <f t="shared" si="4"/>
        <v>#DIV/0!</v>
      </c>
    </row>
    <row r="25" spans="2:12" ht="10.5">
      <c r="B25" s="82"/>
      <c r="C25" s="26"/>
      <c r="D25" s="26"/>
      <c r="E25" s="26"/>
      <c r="F25" s="83"/>
      <c r="G25" s="82"/>
      <c r="H25" s="82"/>
      <c r="I25" s="82"/>
      <c r="J25" s="82"/>
      <c r="K25" s="82"/>
      <c r="L25" s="82"/>
    </row>
    <row r="26" spans="1:18" ht="18">
      <c r="A26" s="65" t="s">
        <v>36</v>
      </c>
      <c r="B26" s="66"/>
      <c r="C26" s="67"/>
      <c r="D26" s="67"/>
      <c r="E26" s="68"/>
      <c r="F26" s="69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</row>
    <row r="27" spans="1:18" ht="10.5">
      <c r="A27" s="28">
        <v>1</v>
      </c>
      <c r="B27" s="28">
        <v>2</v>
      </c>
      <c r="C27" s="29">
        <v>3</v>
      </c>
      <c r="D27" s="29">
        <v>4</v>
      </c>
      <c r="E27" s="29">
        <v>5</v>
      </c>
      <c r="F27" s="29">
        <v>6</v>
      </c>
      <c r="G27" s="30">
        <v>7</v>
      </c>
      <c r="H27" s="31">
        <v>8</v>
      </c>
      <c r="I27" s="31">
        <v>9</v>
      </c>
      <c r="J27" s="31">
        <v>10</v>
      </c>
      <c r="K27" s="31">
        <v>11</v>
      </c>
      <c r="L27" s="31">
        <v>12</v>
      </c>
      <c r="M27" s="31">
        <v>13</v>
      </c>
      <c r="N27" s="31">
        <v>14</v>
      </c>
      <c r="O27" s="31">
        <v>15</v>
      </c>
      <c r="P27" s="31">
        <v>16</v>
      </c>
      <c r="Q27" s="31">
        <v>17</v>
      </c>
      <c r="R27" s="31">
        <v>18</v>
      </c>
    </row>
    <row r="28" spans="1:18" ht="31.5">
      <c r="A28" s="84" t="s">
        <v>0</v>
      </c>
      <c r="B28" s="85" t="s">
        <v>37</v>
      </c>
      <c r="C28" s="86" t="s">
        <v>2</v>
      </c>
      <c r="D28" s="86" t="s">
        <v>38</v>
      </c>
      <c r="E28" s="86" t="s">
        <v>3</v>
      </c>
      <c r="F28" s="87" t="s">
        <v>51</v>
      </c>
      <c r="G28" s="36" t="s">
        <v>5</v>
      </c>
      <c r="H28" s="37" t="s">
        <v>6</v>
      </c>
      <c r="I28" s="36" t="s">
        <v>7</v>
      </c>
      <c r="J28" s="37" t="s">
        <v>8</v>
      </c>
      <c r="K28" s="36" t="s">
        <v>9</v>
      </c>
      <c r="L28" s="37" t="s">
        <v>10</v>
      </c>
      <c r="M28" s="36" t="s">
        <v>11</v>
      </c>
      <c r="N28" s="37" t="s">
        <v>12</v>
      </c>
      <c r="O28" s="36" t="s">
        <v>13</v>
      </c>
      <c r="P28" s="37" t="s">
        <v>14</v>
      </c>
      <c r="Q28" s="36" t="s">
        <v>15</v>
      </c>
      <c r="R28" s="37" t="s">
        <v>16</v>
      </c>
    </row>
    <row r="29" spans="1:18" ht="10.5">
      <c r="A29" s="43"/>
      <c r="B29" s="44"/>
      <c r="C29" s="40"/>
      <c r="D29" s="41"/>
      <c r="E29" s="41"/>
      <c r="F29" s="42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18" ht="10.5">
      <c r="A30" s="43" t="s">
        <v>19</v>
      </c>
      <c r="B30" s="44" t="s">
        <v>160</v>
      </c>
      <c r="C30" s="45"/>
      <c r="D30" s="45">
        <f>G30+H30+I30+J30+K30+L30+M30+N30+O30+P30+Q30+R30</f>
        <v>0</v>
      </c>
      <c r="E30" s="45">
        <f>C30-D30</f>
        <v>0</v>
      </c>
      <c r="F30" s="42" t="e">
        <f>D30/C30</f>
        <v>#DIV/0!</v>
      </c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1:18" ht="10.5">
      <c r="A31" s="43" t="s">
        <v>22</v>
      </c>
      <c r="B31" s="44" t="s">
        <v>161</v>
      </c>
      <c r="C31" s="45"/>
      <c r="D31" s="45">
        <f>G31+H31+I31+J31+K31+L31+M31+N31+O31+P31+Q31+R31</f>
        <v>0</v>
      </c>
      <c r="E31" s="45">
        <f>C31-D31</f>
        <v>0</v>
      </c>
      <c r="F31" s="42" t="e">
        <f>D31/C31</f>
        <v>#DIV/0!</v>
      </c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ht="10.5">
      <c r="A32" s="46"/>
      <c r="B32" s="47" t="s">
        <v>40</v>
      </c>
      <c r="C32" s="48">
        <f>SUM(C30:C31)</f>
        <v>0</v>
      </c>
      <c r="D32" s="48">
        <f>SUM(D30:D31)</f>
        <v>0</v>
      </c>
      <c r="E32" s="48">
        <f>C32-D32</f>
        <v>0</v>
      </c>
      <c r="F32" s="49" t="e">
        <f>D32/C32</f>
        <v>#DIV/0!</v>
      </c>
      <c r="G32" s="48">
        <f aca="true" t="shared" si="5" ref="G32:R32">SUM(G30:G31)</f>
        <v>0</v>
      </c>
      <c r="H32" s="48">
        <f t="shared" si="5"/>
        <v>0</v>
      </c>
      <c r="I32" s="48">
        <f t="shared" si="5"/>
        <v>0</v>
      </c>
      <c r="J32" s="48">
        <f t="shared" si="5"/>
        <v>0</v>
      </c>
      <c r="K32" s="48">
        <f t="shared" si="5"/>
        <v>0</v>
      </c>
      <c r="L32" s="48">
        <f t="shared" si="5"/>
        <v>0</v>
      </c>
      <c r="M32" s="48">
        <f t="shared" si="5"/>
        <v>0</v>
      </c>
      <c r="N32" s="48">
        <f t="shared" si="5"/>
        <v>0</v>
      </c>
      <c r="O32" s="48">
        <f t="shared" si="5"/>
        <v>0</v>
      </c>
      <c r="P32" s="48">
        <f t="shared" si="5"/>
        <v>0</v>
      </c>
      <c r="Q32" s="48">
        <f t="shared" si="5"/>
        <v>0</v>
      </c>
      <c r="R32" s="48">
        <f t="shared" si="5"/>
        <v>0</v>
      </c>
    </row>
    <row r="33" spans="5:18" ht="15.75">
      <c r="E33" s="76" t="s">
        <v>56</v>
      </c>
      <c r="F33" s="77"/>
      <c r="G33" s="63">
        <f>(G6+G32)-G23</f>
        <v>0</v>
      </c>
      <c r="H33" s="63">
        <f aca="true" t="shared" si="6" ref="H33:R33">(H6+H32)-H23</f>
        <v>0</v>
      </c>
      <c r="I33" s="63">
        <f t="shared" si="6"/>
        <v>0</v>
      </c>
      <c r="J33" s="63">
        <f t="shared" si="6"/>
        <v>0</v>
      </c>
      <c r="K33" s="63">
        <f t="shared" si="6"/>
        <v>0</v>
      </c>
      <c r="L33" s="63">
        <f t="shared" si="6"/>
        <v>0</v>
      </c>
      <c r="M33" s="63">
        <f t="shared" si="6"/>
        <v>0</v>
      </c>
      <c r="N33" s="63">
        <f t="shared" si="6"/>
        <v>0</v>
      </c>
      <c r="O33" s="63">
        <f t="shared" si="6"/>
        <v>0</v>
      </c>
      <c r="P33" s="63">
        <f t="shared" si="6"/>
        <v>0</v>
      </c>
      <c r="Q33" s="63">
        <f t="shared" si="6"/>
        <v>0</v>
      </c>
      <c r="R33" s="63">
        <f t="shared" si="6"/>
        <v>0</v>
      </c>
    </row>
    <row r="34" spans="5:8" ht="10.5">
      <c r="E34" s="78" t="s">
        <v>90</v>
      </c>
      <c r="F34" s="23"/>
      <c r="G34" s="79"/>
      <c r="H34" s="79"/>
    </row>
  </sheetData>
  <sheetProtection/>
  <mergeCells count="1">
    <mergeCell ref="A1:R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ALCHEMIST - Aleksandar Đerić</dc:creator>
  <cp:keywords/>
  <dc:description/>
  <cp:lastModifiedBy>Aleksandar Đerić</cp:lastModifiedBy>
  <dcterms:created xsi:type="dcterms:W3CDTF">2007-11-18T22:28:43Z</dcterms:created>
  <dcterms:modified xsi:type="dcterms:W3CDTF">2018-02-27T09:03:37Z</dcterms:modified>
  <cp:category/>
  <cp:version/>
  <cp:contentType/>
  <cp:contentStatus/>
</cp:coreProperties>
</file>